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етевой 2020" sheetId="22" r:id="rId1"/>
    <sheet name="показатели 2020" sheetId="23" r:id="rId2"/>
  </sheets>
  <definedNames>
    <definedName name="_xlnm.Print_Area" localSheetId="1">'показатели 2020'!$A$1:$AQ$15</definedName>
    <definedName name="_xlnm.Print_Area" localSheetId="0">'сетевой 2020'!$A$1:$AQ$22</definedName>
  </definedNames>
  <calcPr calcId="162913"/>
</workbook>
</file>

<file path=xl/calcChain.xml><?xml version="1.0" encoding="utf-8"?>
<calcChain xmlns="http://schemas.openxmlformats.org/spreadsheetml/2006/main">
  <c r="X11" i="22" l="1"/>
  <c r="U11" i="22" l="1"/>
  <c r="R11" i="22" l="1"/>
  <c r="O11" i="22" l="1"/>
  <c r="T7" i="22"/>
  <c r="Z15" i="22"/>
  <c r="L11" i="22" l="1"/>
  <c r="I11" i="22" l="1"/>
  <c r="I17" i="22" l="1"/>
  <c r="R17" i="22"/>
  <c r="T17" i="22"/>
  <c r="U17" i="22"/>
  <c r="W17" i="22"/>
  <c r="X17" i="22"/>
  <c r="Z17" i="22"/>
  <c r="AA17" i="22"/>
  <c r="AC17" i="22"/>
  <c r="AD17" i="22"/>
  <c r="AF17" i="22"/>
  <c r="AG17" i="22"/>
  <c r="AI17" i="22"/>
  <c r="AJ17" i="22"/>
  <c r="AL17" i="22"/>
  <c r="AM17" i="22"/>
  <c r="AO17" i="22"/>
  <c r="AP17" i="22"/>
  <c r="L17" i="22"/>
  <c r="N17" i="22"/>
  <c r="O17" i="22"/>
  <c r="F11" i="22"/>
  <c r="F15" i="22"/>
  <c r="F7" i="22"/>
  <c r="F17" i="22" l="1"/>
  <c r="D9" i="23"/>
  <c r="D10" i="23"/>
  <c r="D7" i="23"/>
  <c r="H17" i="22"/>
  <c r="K17" i="22"/>
  <c r="Q17" i="22"/>
  <c r="E7" i="22" l="1"/>
  <c r="G7" i="22" s="1"/>
  <c r="E8" i="23" l="1"/>
  <c r="E9" i="23"/>
  <c r="E10" i="23"/>
  <c r="D8" i="23"/>
  <c r="E7" i="23"/>
  <c r="E15" i="22" l="1"/>
  <c r="G15" i="22" s="1"/>
  <c r="E11" i="22" l="1"/>
  <c r="G11" i="22" s="1"/>
  <c r="E17" i="22" l="1"/>
  <c r="G17" i="22" s="1"/>
</calcChain>
</file>

<file path=xl/sharedStrings.xml><?xml version="1.0" encoding="utf-8"?>
<sst xmlns="http://schemas.openxmlformats.org/spreadsheetml/2006/main" count="159" uniqueCount="51">
  <si>
    <t>№ п/п</t>
  </si>
  <si>
    <t>Наименование мероприятий муниципальной программы</t>
  </si>
  <si>
    <t>Ответственный исполнитель</t>
  </si>
  <si>
    <t>Источник финансирования</t>
  </si>
  <si>
    <t>Всего</t>
  </si>
  <si>
    <t>Фактически профинансированно</t>
  </si>
  <si>
    <t>%</t>
  </si>
  <si>
    <t>в том числе:</t>
  </si>
  <si>
    <t>январь</t>
  </si>
  <si>
    <t>план</t>
  </si>
  <si>
    <t>факт</t>
  </si>
  <si>
    <t>февраль</t>
  </si>
  <si>
    <t>апрель</t>
  </si>
  <si>
    <t>федеральный бюджет</t>
  </si>
  <si>
    <t>окружной бюджет</t>
  </si>
  <si>
    <t>местный бюджет</t>
  </si>
  <si>
    <t>привлеченные средства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</si>
  <si>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</si>
  <si>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</si>
  <si>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</si>
  <si>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</si>
  <si>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</si>
  <si>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</si>
  <si>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</si>
  <si>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</si>
  <si>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</si>
  <si>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 результатов</t>
  </si>
  <si>
    <t>Базовый показатель на начало реализации государственной программы</t>
  </si>
  <si>
    <t>в том числе</t>
  </si>
  <si>
    <t>Примечание (причины не достижения показателя)</t>
  </si>
  <si>
    <t>План</t>
  </si>
  <si>
    <t>Факт</t>
  </si>
  <si>
    <t>Выполнение муниципального задания учреждением
МБУ "МЦИКТ "Вектор"</t>
  </si>
  <si>
    <t>Оснащение объектов информатизации, обрабатывающих информацию с ограниченным доступом сертифицированными программными и аппаратными средствами защиты информации, а также средствами обработки информации с ограниченными доступом.</t>
  </si>
  <si>
    <t>МБУ МЦИКТ "Вектор"</t>
  </si>
  <si>
    <t>Итого:</t>
  </si>
  <si>
    <t xml:space="preserve">Мероприятие 2.Обеспечение деятельности муниципальных учреждений
</t>
  </si>
  <si>
    <t xml:space="preserve">Мероприятие 1. 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
</t>
  </si>
  <si>
    <t>Мероприятие 3.Защита информации органов местного самоуправления городского округа город Мегион</t>
  </si>
  <si>
    <t>1.</t>
  </si>
  <si>
    <t>2.</t>
  </si>
  <si>
    <t>3.</t>
  </si>
  <si>
    <t>4.</t>
  </si>
  <si>
    <t>Развитие и сопровождение инфраструктуры информационно-коммуникационных технологий  городского округа город Мегион, электронного правительства, имеющих важное значение для социально экономического развития.</t>
  </si>
  <si>
    <t>Осуществление мероприятий по обучению, повышению квалификации, профессиональной переподготовке специалистов в сфере защиты информации.</t>
  </si>
  <si>
    <t>24916 заявок</t>
  </si>
  <si>
    <t>3 чел</t>
  </si>
  <si>
    <t>Сетевой график о финансовом обеспечении реализации муниципальной программы "Развитие информационного общества на территории городского округа город Мегион на 2019-2025 годы" на 2020г.</t>
  </si>
  <si>
    <t>План на 2020 год</t>
  </si>
  <si>
    <t>Сетевой график достижения целевых показателей муниципальной программы "Развитиеинформационного общества на территории городского округа город Мегион на 2019-2025 годы" на 2020г.</t>
  </si>
  <si>
    <t>Значение показателя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</si>
</sst>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1" xfId="0" applyFont="1" applyFill="1" applyBorder="1"/>
    <xf numFmtId="164" fontId="2" fillId="0" borderId="1" xfId="0" applyNumberFormat="1" applyFont="1" applyBorder="1"/>
    <xf numFmtId="164" fontId="2" fillId="0" borderId="1" xfId="0" applyNumberFormat="1" applyFont="1" applyFill="1" applyBorder="1"/>
    <xf numFmtId="0" fontId="3" fillId="0" borderId="6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5" fillId="0" borderId="0" xfId="1" applyFont="1"/>
    <xf numFmtId="0" fontId="4" fillId="0" borderId="1" xfId="1" applyFont="1" applyFill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/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0" applyFont="1" applyFill="1"/>
    <xf numFmtId="4" fontId="2" fillId="0" borderId="0" xfId="0" applyNumberFormat="1" applyFont="1" applyFill="1"/>
    <xf numFmtId="4" fontId="2" fillId="0" borderId="0" xfId="0" applyNumberFormat="1" applyFont="1"/>
    <xf numFmtId="0" fontId="2" fillId="0" borderId="0" xfId="1" applyFont="1"/>
    <xf numFmtId="164" fontId="2" fillId="0" borderId="0" xfId="0" applyNumberFormat="1" applyFont="1" applyFill="1"/>
    <xf numFmtId="16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3" fontId="3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tabSelected="1" view="pageBreakPreview" zoomScale="85" zoomScaleNormal="70" zoomScaleSheetLayoutView="85" workbookViewId="0">
      <selection activeCell="X8" sqref="X8"/>
    </sheetView>
  </sheetViews>
  <sheetFormatPr defaultRowHeight="12.75"/>
  <cols>
    <col min="1" max="1" width="4.42578125" style="2" customWidth="1"/>
    <col min="2" max="2" width="54.140625" style="2" customWidth="1"/>
    <col min="3" max="3" width="16.7109375" style="2" customWidth="1"/>
    <col min="4" max="4" width="22" style="2" customWidth="1"/>
    <col min="5" max="5" width="11" style="2" customWidth="1"/>
    <col min="6" max="6" width="12.28515625" style="2" customWidth="1"/>
    <col min="7" max="7" width="5.28515625" style="34" customWidth="1"/>
    <col min="8" max="8" width="8.42578125" style="34" customWidth="1"/>
    <col min="9" max="9" width="7.85546875" style="34" customWidth="1"/>
    <col min="10" max="10" width="5.42578125" style="34" customWidth="1"/>
    <col min="11" max="12" width="9.140625" style="34" customWidth="1"/>
    <col min="13" max="13" width="5.140625" style="34" customWidth="1"/>
    <col min="14" max="15" width="9.140625" style="34" customWidth="1"/>
    <col min="16" max="16" width="8.5703125" style="34" customWidth="1"/>
    <col min="17" max="18" width="9.140625" style="34" customWidth="1"/>
    <col min="19" max="19" width="10.85546875" style="34" customWidth="1"/>
    <col min="20" max="21" width="9.140625" style="34" customWidth="1"/>
    <col min="22" max="22" width="10.85546875" style="34" customWidth="1"/>
    <col min="23" max="24" width="9.140625" style="34" customWidth="1"/>
    <col min="25" max="25" width="7.7109375" style="34" customWidth="1"/>
    <col min="26" max="27" width="9.140625" style="34" customWidth="1"/>
    <col min="28" max="28" width="10.5703125" style="34" customWidth="1"/>
    <col min="29" max="30" width="9.140625" style="34" customWidth="1"/>
    <col min="31" max="31" width="10.5703125" style="34" customWidth="1"/>
    <col min="32" max="33" width="9.140625" style="34" customWidth="1"/>
    <col min="34" max="34" width="10.5703125" style="34" customWidth="1"/>
    <col min="35" max="43" width="9.140625" style="34" customWidth="1"/>
    <col min="44" max="46" width="9.140625" style="2" customWidth="1"/>
    <col min="47" max="47" width="16.28515625" style="2" customWidth="1"/>
    <col min="48" max="48" width="9.140625" style="2" customWidth="1"/>
    <col min="49" max="49" width="20.5703125" style="2" customWidth="1"/>
    <col min="50" max="50" width="9.140625" style="2" customWidth="1"/>
    <col min="51" max="51" width="11.140625" style="2" customWidth="1"/>
    <col min="52" max="53" width="9.140625" style="2" customWidth="1"/>
    <col min="54" max="16384" width="9.140625" style="2"/>
  </cols>
  <sheetData>
    <row r="1" spans="1:49" ht="46.5" customHeight="1">
      <c r="A1" s="47" t="s">
        <v>47</v>
      </c>
      <c r="B1" s="47"/>
      <c r="C1" s="47"/>
      <c r="D1" s="47"/>
      <c r="E1" s="47"/>
      <c r="F1" s="47"/>
      <c r="G1" s="47"/>
      <c r="H1" s="40"/>
      <c r="I1" s="40"/>
      <c r="J1" s="40"/>
    </row>
    <row r="2" spans="1:49" ht="15.75" customHeight="1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/>
      <c r="G2" s="45"/>
      <c r="H2" s="46" t="s">
        <v>7</v>
      </c>
      <c r="I2" s="46"/>
      <c r="J2" s="46"/>
      <c r="K2" s="46" t="s">
        <v>7</v>
      </c>
      <c r="L2" s="46"/>
      <c r="M2" s="46"/>
      <c r="N2" s="46" t="s">
        <v>7</v>
      </c>
      <c r="O2" s="46"/>
      <c r="P2" s="46"/>
      <c r="Q2" s="46" t="s">
        <v>7</v>
      </c>
      <c r="R2" s="46"/>
      <c r="S2" s="46"/>
      <c r="T2" s="46" t="s">
        <v>7</v>
      </c>
      <c r="U2" s="46"/>
      <c r="V2" s="46"/>
      <c r="W2" s="46" t="s">
        <v>7</v>
      </c>
      <c r="X2" s="46"/>
      <c r="Y2" s="46"/>
      <c r="Z2" s="46" t="s">
        <v>7</v>
      </c>
      <c r="AA2" s="46"/>
      <c r="AB2" s="46"/>
      <c r="AC2" s="46" t="s">
        <v>7</v>
      </c>
      <c r="AD2" s="46"/>
      <c r="AE2" s="46"/>
      <c r="AF2" s="46" t="s">
        <v>7</v>
      </c>
      <c r="AG2" s="46"/>
      <c r="AH2" s="46"/>
      <c r="AI2" s="46" t="s">
        <v>7</v>
      </c>
      <c r="AJ2" s="46"/>
      <c r="AK2" s="46"/>
      <c r="AL2" s="46" t="s">
        <v>7</v>
      </c>
      <c r="AM2" s="46"/>
      <c r="AN2" s="46"/>
      <c r="AO2" s="46" t="s">
        <v>7</v>
      </c>
      <c r="AP2" s="46"/>
      <c r="AQ2" s="46"/>
    </row>
    <row r="3" spans="1:49" ht="15.75" customHeight="1">
      <c r="A3" s="45"/>
      <c r="B3" s="45"/>
      <c r="C3" s="45"/>
      <c r="D3" s="45"/>
      <c r="E3" s="45" t="s">
        <v>48</v>
      </c>
      <c r="F3" s="45" t="s">
        <v>5</v>
      </c>
      <c r="G3" s="46" t="s">
        <v>6</v>
      </c>
      <c r="H3" s="46" t="s">
        <v>8</v>
      </c>
      <c r="I3" s="46"/>
      <c r="J3" s="46"/>
      <c r="K3" s="42" t="s">
        <v>11</v>
      </c>
      <c r="L3" s="43"/>
      <c r="M3" s="44"/>
      <c r="N3" s="42" t="s">
        <v>17</v>
      </c>
      <c r="O3" s="43"/>
      <c r="P3" s="44"/>
      <c r="Q3" s="42" t="s">
        <v>12</v>
      </c>
      <c r="R3" s="43"/>
      <c r="S3" s="44"/>
      <c r="T3" s="42" t="s">
        <v>18</v>
      </c>
      <c r="U3" s="43"/>
      <c r="V3" s="44"/>
      <c r="W3" s="42" t="s">
        <v>19</v>
      </c>
      <c r="X3" s="43"/>
      <c r="Y3" s="44"/>
      <c r="Z3" s="42" t="s">
        <v>20</v>
      </c>
      <c r="AA3" s="43"/>
      <c r="AB3" s="44"/>
      <c r="AC3" s="42" t="s">
        <v>21</v>
      </c>
      <c r="AD3" s="43"/>
      <c r="AE3" s="44"/>
      <c r="AF3" s="42" t="s">
        <v>22</v>
      </c>
      <c r="AG3" s="43"/>
      <c r="AH3" s="44"/>
      <c r="AI3" s="42" t="s">
        <v>23</v>
      </c>
      <c r="AJ3" s="43"/>
      <c r="AK3" s="44"/>
      <c r="AL3" s="42" t="s">
        <v>24</v>
      </c>
      <c r="AM3" s="43"/>
      <c r="AN3" s="44"/>
      <c r="AO3" s="42" t="s">
        <v>25</v>
      </c>
      <c r="AP3" s="43"/>
      <c r="AQ3" s="44"/>
    </row>
    <row r="4" spans="1:49" ht="25.5" customHeight="1">
      <c r="A4" s="45"/>
      <c r="B4" s="45"/>
      <c r="C4" s="45"/>
      <c r="D4" s="45"/>
      <c r="E4" s="45"/>
      <c r="F4" s="45"/>
      <c r="G4" s="46"/>
      <c r="H4" s="3" t="s">
        <v>9</v>
      </c>
      <c r="I4" s="3" t="s">
        <v>10</v>
      </c>
      <c r="J4" s="3" t="s">
        <v>6</v>
      </c>
      <c r="K4" s="3" t="s">
        <v>9</v>
      </c>
      <c r="L4" s="3" t="s">
        <v>10</v>
      </c>
      <c r="M4" s="3" t="s">
        <v>6</v>
      </c>
      <c r="N4" s="3" t="s">
        <v>9</v>
      </c>
      <c r="O4" s="3" t="s">
        <v>10</v>
      </c>
      <c r="P4" s="3" t="s">
        <v>6</v>
      </c>
      <c r="Q4" s="3" t="s">
        <v>9</v>
      </c>
      <c r="R4" s="3" t="s">
        <v>10</v>
      </c>
      <c r="S4" s="3" t="s">
        <v>6</v>
      </c>
      <c r="T4" s="3" t="s">
        <v>9</v>
      </c>
      <c r="U4" s="3" t="s">
        <v>10</v>
      </c>
      <c r="V4" s="3" t="s">
        <v>6</v>
      </c>
      <c r="W4" s="3" t="s">
        <v>9</v>
      </c>
      <c r="X4" s="3" t="s">
        <v>10</v>
      </c>
      <c r="Y4" s="3" t="s">
        <v>6</v>
      </c>
      <c r="Z4" s="3" t="s">
        <v>9</v>
      </c>
      <c r="AA4" s="3" t="s">
        <v>10</v>
      </c>
      <c r="AB4" s="3" t="s">
        <v>6</v>
      </c>
      <c r="AC4" s="3" t="s">
        <v>9</v>
      </c>
      <c r="AD4" s="3" t="s">
        <v>10</v>
      </c>
      <c r="AE4" s="3" t="s">
        <v>6</v>
      </c>
      <c r="AF4" s="3" t="s">
        <v>9</v>
      </c>
      <c r="AG4" s="3" t="s">
        <v>10</v>
      </c>
      <c r="AH4" s="3" t="s">
        <v>6</v>
      </c>
      <c r="AI4" s="3" t="s">
        <v>9</v>
      </c>
      <c r="AJ4" s="3" t="s">
        <v>10</v>
      </c>
      <c r="AK4" s="3" t="s">
        <v>6</v>
      </c>
      <c r="AL4" s="3" t="s">
        <v>9</v>
      </c>
      <c r="AM4" s="3" t="s">
        <v>10</v>
      </c>
      <c r="AN4" s="3" t="s">
        <v>6</v>
      </c>
      <c r="AO4" s="3" t="s">
        <v>9</v>
      </c>
      <c r="AP4" s="3" t="s">
        <v>10</v>
      </c>
      <c r="AQ4" s="3" t="s">
        <v>6</v>
      </c>
    </row>
    <row r="5" spans="1:49">
      <c r="A5" s="46" t="s">
        <v>39</v>
      </c>
      <c r="B5" s="48" t="s">
        <v>37</v>
      </c>
      <c r="C5" s="49" t="s">
        <v>34</v>
      </c>
      <c r="D5" s="3" t="s">
        <v>13</v>
      </c>
      <c r="E5" s="5"/>
      <c r="F5" s="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9">
      <c r="A6" s="46"/>
      <c r="B6" s="48"/>
      <c r="C6" s="50"/>
      <c r="D6" s="3" t="s">
        <v>14</v>
      </c>
      <c r="E6" s="5"/>
      <c r="F6" s="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9" s="34" customFormat="1">
      <c r="A7" s="46"/>
      <c r="B7" s="48"/>
      <c r="C7" s="50"/>
      <c r="D7" s="3" t="s">
        <v>15</v>
      </c>
      <c r="E7" s="5">
        <f>H7+K7+N7+Q7+T7+W7+Z7+AC7+AF7++AI7+AL7+AO7</f>
        <v>1217.5899999999999</v>
      </c>
      <c r="F7" s="5">
        <f>I7+L7+O7+R7+U7+X7+AA7+AD7+AG7+AJ7+AM7+AP7</f>
        <v>197.44</v>
      </c>
      <c r="G7" s="3">
        <f>F7/E7*100</f>
        <v>16.215639090334186</v>
      </c>
      <c r="H7" s="5">
        <v>0</v>
      </c>
      <c r="I7" s="5">
        <v>41.7</v>
      </c>
      <c r="J7" s="5"/>
      <c r="K7" s="5">
        <v>0</v>
      </c>
      <c r="L7" s="5">
        <v>0</v>
      </c>
      <c r="M7" s="5"/>
      <c r="N7" s="5">
        <v>0</v>
      </c>
      <c r="O7" s="5">
        <v>0</v>
      </c>
      <c r="P7" s="5"/>
      <c r="Q7" s="5">
        <v>0</v>
      </c>
      <c r="R7" s="5">
        <v>32.5</v>
      </c>
      <c r="S7" s="5"/>
      <c r="T7" s="5">
        <f>2500-1614.91+32.5</f>
        <v>917.58999999999992</v>
      </c>
      <c r="U7" s="5">
        <v>123.24</v>
      </c>
      <c r="V7" s="5"/>
      <c r="W7" s="5">
        <v>0</v>
      </c>
      <c r="X7" s="5">
        <v>0</v>
      </c>
      <c r="Y7" s="5"/>
      <c r="Z7" s="5">
        <v>0</v>
      </c>
      <c r="AA7" s="5"/>
      <c r="AB7" s="5"/>
      <c r="AC7" s="5">
        <v>0</v>
      </c>
      <c r="AD7" s="5"/>
      <c r="AE7" s="5"/>
      <c r="AF7" s="5">
        <v>0</v>
      </c>
      <c r="AG7" s="5"/>
      <c r="AH7" s="5"/>
      <c r="AI7" s="5">
        <v>300</v>
      </c>
      <c r="AJ7" s="5"/>
      <c r="AK7" s="5"/>
      <c r="AL7" s="5">
        <v>0</v>
      </c>
      <c r="AM7" s="5"/>
      <c r="AN7" s="5"/>
      <c r="AO7" s="5">
        <v>0</v>
      </c>
      <c r="AP7" s="5"/>
      <c r="AQ7" s="5"/>
      <c r="AU7" s="35"/>
      <c r="AV7" s="35"/>
      <c r="AW7" s="35"/>
    </row>
    <row r="8" spans="1:49" s="34" customFormat="1">
      <c r="A8" s="46"/>
      <c r="B8" s="48"/>
      <c r="C8" s="51"/>
      <c r="D8" s="3" t="s">
        <v>16</v>
      </c>
      <c r="E8" s="5"/>
      <c r="F8" s="5"/>
      <c r="G8" s="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U8" s="35"/>
      <c r="AV8" s="35"/>
      <c r="AW8" s="35"/>
    </row>
    <row r="9" spans="1:49" s="34" customFormat="1">
      <c r="A9" s="46" t="s">
        <v>40</v>
      </c>
      <c r="B9" s="48" t="s">
        <v>36</v>
      </c>
      <c r="C9" s="49" t="s">
        <v>34</v>
      </c>
      <c r="D9" s="3" t="s">
        <v>13</v>
      </c>
      <c r="E9" s="5"/>
      <c r="F9" s="5"/>
      <c r="G9" s="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U9" s="35"/>
      <c r="AV9" s="35"/>
      <c r="AW9" s="35"/>
    </row>
    <row r="10" spans="1:49" s="34" customFormat="1">
      <c r="A10" s="46"/>
      <c r="B10" s="48"/>
      <c r="C10" s="50"/>
      <c r="D10" s="3" t="s">
        <v>14</v>
      </c>
      <c r="E10" s="5"/>
      <c r="F10" s="5"/>
      <c r="G10" s="3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U10" s="35"/>
      <c r="AV10" s="35"/>
      <c r="AW10" s="35"/>
    </row>
    <row r="11" spans="1:49" s="34" customFormat="1">
      <c r="A11" s="46"/>
      <c r="B11" s="48"/>
      <c r="C11" s="50"/>
      <c r="D11" s="3" t="s">
        <v>15</v>
      </c>
      <c r="E11" s="5">
        <f>H11+K11+N11+Q11+T11+W11+Z11+AC11+AF11++AI11+AL11+AO11</f>
        <v>29894.5</v>
      </c>
      <c r="F11" s="5">
        <f t="shared" ref="F11:F17" si="0">I11+L11+O11+R11+U11+X11+AA11+AD11+AG11+AJ11+AM11+AP11</f>
        <v>14122.869999999999</v>
      </c>
      <c r="G11" s="3">
        <f t="shared" ref="G11:G17" si="1">F11/E11*100</f>
        <v>47.242368997641705</v>
      </c>
      <c r="H11" s="5">
        <v>0</v>
      </c>
      <c r="I11" s="5">
        <f>607.42+14.71</f>
        <v>622.13</v>
      </c>
      <c r="J11" s="5"/>
      <c r="K11" s="5">
        <v>3700</v>
      </c>
      <c r="L11" s="5">
        <f>6023.74+28.53</f>
        <v>6052.2699999999995</v>
      </c>
      <c r="M11" s="5"/>
      <c r="N11" s="5">
        <v>2500</v>
      </c>
      <c r="O11" s="5">
        <f>1813+37.14</f>
        <v>1850.14</v>
      </c>
      <c r="P11" s="5"/>
      <c r="Q11" s="5">
        <v>2500</v>
      </c>
      <c r="R11" s="5">
        <f>1698.88+25</f>
        <v>1723.88</v>
      </c>
      <c r="S11" s="5"/>
      <c r="T11" s="5">
        <v>2500</v>
      </c>
      <c r="U11" s="5">
        <f>170.21+1669.89</f>
        <v>1840.1000000000001</v>
      </c>
      <c r="V11" s="5"/>
      <c r="W11" s="5">
        <v>2500</v>
      </c>
      <c r="X11" s="5">
        <f>1976.03+58.32</f>
        <v>2034.35</v>
      </c>
      <c r="Y11" s="5"/>
      <c r="Z11" s="5">
        <v>2500</v>
      </c>
      <c r="AA11" s="5"/>
      <c r="AB11" s="5"/>
      <c r="AC11" s="5">
        <v>2500</v>
      </c>
      <c r="AD11" s="5"/>
      <c r="AE11" s="5"/>
      <c r="AF11" s="5">
        <v>2500</v>
      </c>
      <c r="AG11" s="5"/>
      <c r="AH11" s="5"/>
      <c r="AI11" s="5">
        <v>2500</v>
      </c>
      <c r="AJ11" s="5"/>
      <c r="AK11" s="5"/>
      <c r="AL11" s="5">
        <v>2500</v>
      </c>
      <c r="AM11" s="5"/>
      <c r="AN11" s="5"/>
      <c r="AO11" s="5">
        <v>3694.5</v>
      </c>
      <c r="AP11" s="5"/>
      <c r="AQ11" s="5"/>
      <c r="AU11" s="35"/>
      <c r="AV11" s="35"/>
      <c r="AW11" s="35"/>
    </row>
    <row r="12" spans="1:49" s="34" customFormat="1">
      <c r="A12" s="46"/>
      <c r="B12" s="48"/>
      <c r="C12" s="51"/>
      <c r="D12" s="3" t="s">
        <v>16</v>
      </c>
      <c r="E12" s="5"/>
      <c r="F12" s="5"/>
      <c r="G12" s="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U12" s="35"/>
      <c r="AV12" s="35"/>
      <c r="AW12" s="35"/>
    </row>
    <row r="13" spans="1:49" s="34" customFormat="1">
      <c r="A13" s="46" t="s">
        <v>41</v>
      </c>
      <c r="B13" s="48" t="s">
        <v>38</v>
      </c>
      <c r="C13" s="49" t="s">
        <v>34</v>
      </c>
      <c r="D13" s="3" t="s">
        <v>13</v>
      </c>
      <c r="E13" s="5"/>
      <c r="F13" s="5"/>
      <c r="G13" s="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U13" s="35"/>
      <c r="AV13" s="35"/>
      <c r="AW13" s="35"/>
    </row>
    <row r="14" spans="1:49" s="34" customFormat="1" ht="15.75" customHeight="1">
      <c r="A14" s="46"/>
      <c r="B14" s="48"/>
      <c r="C14" s="50"/>
      <c r="D14" s="3" t="s">
        <v>14</v>
      </c>
      <c r="E14" s="5"/>
      <c r="F14" s="5"/>
      <c r="G14" s="3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U14" s="35"/>
      <c r="AV14" s="35"/>
      <c r="AW14" s="35"/>
    </row>
    <row r="15" spans="1:49" s="34" customFormat="1">
      <c r="A15" s="46"/>
      <c r="B15" s="48"/>
      <c r="C15" s="50"/>
      <c r="D15" s="3" t="s">
        <v>15</v>
      </c>
      <c r="E15" s="5">
        <f>H15+K15+N15+Q15+T15+W15+Z15+AC15+AF15++AI15+AL15+AO15</f>
        <v>2890.41</v>
      </c>
      <c r="F15" s="5">
        <f t="shared" si="0"/>
        <v>7.98</v>
      </c>
      <c r="G15" s="3">
        <f t="shared" si="1"/>
        <v>0.27608539964918477</v>
      </c>
      <c r="H15" s="5">
        <v>0</v>
      </c>
      <c r="I15" s="5">
        <v>0</v>
      </c>
      <c r="J15" s="5"/>
      <c r="K15" s="5">
        <v>0</v>
      </c>
      <c r="L15" s="5">
        <v>0</v>
      </c>
      <c r="M15" s="5"/>
      <c r="N15" s="5">
        <v>0</v>
      </c>
      <c r="O15" s="5">
        <v>0</v>
      </c>
      <c r="P15" s="5"/>
      <c r="Q15" s="5">
        <v>0</v>
      </c>
      <c r="R15" s="5">
        <v>0</v>
      </c>
      <c r="S15" s="5"/>
      <c r="T15" s="5">
        <v>0</v>
      </c>
      <c r="U15" s="5">
        <v>0</v>
      </c>
      <c r="V15" s="5"/>
      <c r="W15" s="5">
        <v>650</v>
      </c>
      <c r="X15" s="5">
        <v>7.98</v>
      </c>
      <c r="Y15" s="5"/>
      <c r="Z15" s="5">
        <f>275.5+1614.91</f>
        <v>1890.41</v>
      </c>
      <c r="AA15" s="5"/>
      <c r="AB15" s="5"/>
      <c r="AC15" s="5">
        <v>0</v>
      </c>
      <c r="AD15" s="5"/>
      <c r="AE15" s="5"/>
      <c r="AF15" s="5">
        <v>0</v>
      </c>
      <c r="AG15" s="5"/>
      <c r="AH15" s="5"/>
      <c r="AI15" s="5">
        <v>0</v>
      </c>
      <c r="AJ15" s="5"/>
      <c r="AK15" s="5"/>
      <c r="AL15" s="5">
        <v>350</v>
      </c>
      <c r="AM15" s="5"/>
      <c r="AN15" s="5"/>
      <c r="AO15" s="5">
        <v>0</v>
      </c>
      <c r="AP15" s="5"/>
      <c r="AQ15" s="5"/>
      <c r="AU15" s="35"/>
      <c r="AV15" s="35"/>
      <c r="AW15" s="35"/>
    </row>
    <row r="16" spans="1:49" s="34" customFormat="1">
      <c r="A16" s="46"/>
      <c r="B16" s="48"/>
      <c r="C16" s="51"/>
      <c r="D16" s="3" t="s">
        <v>16</v>
      </c>
      <c r="E16" s="5"/>
      <c r="F16" s="5"/>
      <c r="G16" s="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U16" s="35"/>
      <c r="AV16" s="35"/>
      <c r="AW16" s="35"/>
    </row>
    <row r="17" spans="1:53">
      <c r="A17" s="48" t="s">
        <v>35</v>
      </c>
      <c r="B17" s="48"/>
      <c r="C17" s="48"/>
      <c r="D17" s="48"/>
      <c r="E17" s="4">
        <f>E7+E11+E15</f>
        <v>34002.5</v>
      </c>
      <c r="F17" s="5">
        <f t="shared" si="0"/>
        <v>14328.289999999999</v>
      </c>
      <c r="G17" s="3">
        <f t="shared" si="1"/>
        <v>42.138930960958746</v>
      </c>
      <c r="H17" s="4">
        <f t="shared" ref="H17:AP17" si="2">H7+H11+H15</f>
        <v>0</v>
      </c>
      <c r="I17" s="4">
        <f t="shared" si="2"/>
        <v>663.83</v>
      </c>
      <c r="J17" s="4"/>
      <c r="K17" s="4">
        <f t="shared" si="2"/>
        <v>3700</v>
      </c>
      <c r="L17" s="4">
        <f t="shared" si="2"/>
        <v>6052.2699999999995</v>
      </c>
      <c r="M17" s="4"/>
      <c r="N17" s="4">
        <f t="shared" si="2"/>
        <v>2500</v>
      </c>
      <c r="O17" s="4">
        <f t="shared" si="2"/>
        <v>1850.14</v>
      </c>
      <c r="P17" s="4"/>
      <c r="Q17" s="4">
        <f t="shared" si="2"/>
        <v>2500</v>
      </c>
      <c r="R17" s="4">
        <f t="shared" si="2"/>
        <v>1756.38</v>
      </c>
      <c r="S17" s="4"/>
      <c r="T17" s="4">
        <f t="shared" si="2"/>
        <v>3417.59</v>
      </c>
      <c r="U17" s="4">
        <f t="shared" si="2"/>
        <v>1963.3400000000001</v>
      </c>
      <c r="V17" s="4"/>
      <c r="W17" s="4">
        <f t="shared" si="2"/>
        <v>3150</v>
      </c>
      <c r="X17" s="4">
        <f t="shared" si="2"/>
        <v>2042.33</v>
      </c>
      <c r="Y17" s="4"/>
      <c r="Z17" s="4">
        <f t="shared" si="2"/>
        <v>4390.41</v>
      </c>
      <c r="AA17" s="4">
        <f t="shared" si="2"/>
        <v>0</v>
      </c>
      <c r="AB17" s="4"/>
      <c r="AC17" s="4">
        <f t="shared" si="2"/>
        <v>2500</v>
      </c>
      <c r="AD17" s="4">
        <f t="shared" si="2"/>
        <v>0</v>
      </c>
      <c r="AE17" s="4"/>
      <c r="AF17" s="4">
        <f t="shared" si="2"/>
        <v>2500</v>
      </c>
      <c r="AG17" s="4">
        <f t="shared" si="2"/>
        <v>0</v>
      </c>
      <c r="AH17" s="4"/>
      <c r="AI17" s="4">
        <f t="shared" si="2"/>
        <v>2800</v>
      </c>
      <c r="AJ17" s="4">
        <f t="shared" si="2"/>
        <v>0</v>
      </c>
      <c r="AK17" s="4"/>
      <c r="AL17" s="4">
        <f t="shared" si="2"/>
        <v>2850</v>
      </c>
      <c r="AM17" s="4">
        <f t="shared" si="2"/>
        <v>0</v>
      </c>
      <c r="AN17" s="4"/>
      <c r="AO17" s="4">
        <f t="shared" si="2"/>
        <v>3694.5</v>
      </c>
      <c r="AP17" s="4">
        <f t="shared" si="2"/>
        <v>0</v>
      </c>
      <c r="AQ17" s="4"/>
      <c r="AU17" s="36"/>
      <c r="AV17" s="36"/>
      <c r="AW17" s="36"/>
    </row>
    <row r="18" spans="1:53" ht="11.25" customHeight="1">
      <c r="AU18" s="36"/>
      <c r="AV18" s="36"/>
      <c r="AW18" s="36"/>
    </row>
    <row r="19" spans="1:53" s="34" customFormat="1" ht="13.5" customHeight="1">
      <c r="A19" s="37"/>
      <c r="B19" s="37"/>
      <c r="C19" s="37"/>
      <c r="D19" s="2"/>
      <c r="E19" s="2"/>
      <c r="AJ19" s="38"/>
      <c r="AU19" s="35"/>
      <c r="AV19" s="35"/>
      <c r="AW19" s="35"/>
    </row>
    <row r="20" spans="1:53" s="34" customFormat="1" ht="18.75" customHeight="1">
      <c r="A20" s="2"/>
      <c r="B20" s="2"/>
      <c r="C20" s="2"/>
      <c r="D20" s="2"/>
      <c r="E20" s="39"/>
      <c r="F20" s="39"/>
      <c r="AU20" s="35"/>
      <c r="AV20" s="35"/>
      <c r="AW20" s="35"/>
    </row>
    <row r="21" spans="1:53">
      <c r="AW21" s="36"/>
    </row>
    <row r="22" spans="1:53">
      <c r="AW22" s="36"/>
    </row>
    <row r="23" spans="1:53">
      <c r="AW23" s="36"/>
    </row>
    <row r="24" spans="1:53">
      <c r="E24" s="39"/>
    </row>
    <row r="25" spans="1:53" s="34" customFormat="1">
      <c r="A25" s="2"/>
      <c r="B25" s="2"/>
      <c r="C25" s="2"/>
      <c r="D25" s="2"/>
      <c r="E25" s="2"/>
      <c r="F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</sheetData>
  <mergeCells count="43">
    <mergeCell ref="A1:G1"/>
    <mergeCell ref="A17:D17"/>
    <mergeCell ref="A13:A16"/>
    <mergeCell ref="B13:B16"/>
    <mergeCell ref="C13:C16"/>
    <mergeCell ref="A5:A8"/>
    <mergeCell ref="B5:B8"/>
    <mergeCell ref="C5:C8"/>
    <mergeCell ref="A9:A12"/>
    <mergeCell ref="B9:B12"/>
    <mergeCell ref="C9:C12"/>
    <mergeCell ref="G3:G4"/>
    <mergeCell ref="K2:M2"/>
    <mergeCell ref="N2:P2"/>
    <mergeCell ref="AL3:AN3"/>
    <mergeCell ref="Q2:S2"/>
    <mergeCell ref="T2:V2"/>
    <mergeCell ref="W2:Y2"/>
    <mergeCell ref="Z2:AB2"/>
    <mergeCell ref="AF3:AH3"/>
    <mergeCell ref="AI3:AK3"/>
    <mergeCell ref="N3:P3"/>
    <mergeCell ref="Q3:S3"/>
    <mergeCell ref="T3:V3"/>
    <mergeCell ref="W3:Y3"/>
    <mergeCell ref="Z3:AB3"/>
    <mergeCell ref="AC3:AE3"/>
    <mergeCell ref="AO3:AQ3"/>
    <mergeCell ref="A2:A4"/>
    <mergeCell ref="B2:B4"/>
    <mergeCell ref="C2:C4"/>
    <mergeCell ref="D2:D4"/>
    <mergeCell ref="E2:G2"/>
    <mergeCell ref="H2:J2"/>
    <mergeCell ref="AC2:AE2"/>
    <mergeCell ref="AF2:AH2"/>
    <mergeCell ref="AI2:AK2"/>
    <mergeCell ref="AL2:AN2"/>
    <mergeCell ref="AO2:AQ2"/>
    <mergeCell ref="E3:E4"/>
    <mergeCell ref="F3:F4"/>
    <mergeCell ref="H3:J3"/>
    <mergeCell ref="K3:M3"/>
  </mergeCells>
  <pageMargins left="0.74803149606299213" right="0.39370078740157483" top="0" bottom="0.39370078740157483" header="0.51181102362204722" footer="0.39370078740157483"/>
  <pageSetup paperSize="9" scale="99" fitToWidth="12" orientation="landscape" r:id="rId1"/>
  <colBreaks count="3" manualBreakCount="3">
    <brk id="7" max="21" man="1"/>
    <brk id="22" max="21" man="1"/>
    <brk id="34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view="pageBreakPreview" zoomScale="70" zoomScaleNormal="100" zoomScaleSheetLayoutView="70" workbookViewId="0">
      <selection activeCell="W8" sqref="W8"/>
    </sheetView>
  </sheetViews>
  <sheetFormatPr defaultRowHeight="15"/>
  <cols>
    <col min="1" max="1" width="6.7109375" style="12" bestFit="1" customWidth="1"/>
    <col min="2" max="2" width="69.42578125" style="12" customWidth="1"/>
    <col min="3" max="3" width="18.5703125" style="12" customWidth="1"/>
    <col min="4" max="5" width="9.140625" style="12"/>
    <col min="6" max="6" width="5.140625" style="12" customWidth="1"/>
    <col min="7" max="8" width="7.42578125" style="12" customWidth="1"/>
    <col min="9" max="9" width="6.140625" style="12" customWidth="1"/>
    <col min="10" max="12" width="6.28515625" style="12" customWidth="1"/>
    <col min="13" max="36" width="6.5703125" style="12" customWidth="1"/>
    <col min="37" max="38" width="5" style="12" customWidth="1"/>
    <col min="39" max="39" width="4.28515625" style="12" customWidth="1"/>
    <col min="40" max="40" width="7.140625" style="12" customWidth="1"/>
    <col min="41" max="41" width="4.7109375" style="12" customWidth="1"/>
    <col min="42" max="42" width="4.5703125" style="12" customWidth="1"/>
    <col min="43" max="43" width="9.140625" style="12" customWidth="1"/>
    <col min="44" max="256" width="9.140625" style="12"/>
    <col min="257" max="257" width="5.7109375" style="12" bestFit="1" customWidth="1"/>
    <col min="258" max="258" width="56" style="12" customWidth="1"/>
    <col min="259" max="259" width="18.5703125" style="12" customWidth="1"/>
    <col min="260" max="261" width="9.140625" style="12"/>
    <col min="262" max="262" width="5.140625" style="12" customWidth="1"/>
    <col min="263" max="264" width="7.42578125" style="12" customWidth="1"/>
    <col min="265" max="265" width="6.140625" style="12" customWidth="1"/>
    <col min="266" max="268" width="6.28515625" style="12" customWidth="1"/>
    <col min="269" max="292" width="6.5703125" style="12" customWidth="1"/>
    <col min="293" max="293" width="5" style="12" customWidth="1"/>
    <col min="294" max="294" width="4.42578125" style="12" customWidth="1"/>
    <col min="295" max="295" width="4.28515625" style="12" customWidth="1"/>
    <col min="296" max="296" width="5.140625" style="12" customWidth="1"/>
    <col min="297" max="297" width="4.7109375" style="12" customWidth="1"/>
    <col min="298" max="298" width="4.5703125" style="12" customWidth="1"/>
    <col min="299" max="512" width="9.140625" style="12"/>
    <col min="513" max="513" width="5.7109375" style="12" bestFit="1" customWidth="1"/>
    <col min="514" max="514" width="56" style="12" customWidth="1"/>
    <col min="515" max="515" width="18.5703125" style="12" customWidth="1"/>
    <col min="516" max="517" width="9.140625" style="12"/>
    <col min="518" max="518" width="5.140625" style="12" customWidth="1"/>
    <col min="519" max="520" width="7.42578125" style="12" customWidth="1"/>
    <col min="521" max="521" width="6.140625" style="12" customWidth="1"/>
    <col min="522" max="524" width="6.28515625" style="12" customWidth="1"/>
    <col min="525" max="548" width="6.5703125" style="12" customWidth="1"/>
    <col min="549" max="549" width="5" style="12" customWidth="1"/>
    <col min="550" max="550" width="4.42578125" style="12" customWidth="1"/>
    <col min="551" max="551" width="4.28515625" style="12" customWidth="1"/>
    <col min="552" max="552" width="5.140625" style="12" customWidth="1"/>
    <col min="553" max="553" width="4.7109375" style="12" customWidth="1"/>
    <col min="554" max="554" width="4.5703125" style="12" customWidth="1"/>
    <col min="555" max="768" width="9.140625" style="12"/>
    <col min="769" max="769" width="5.7109375" style="12" bestFit="1" customWidth="1"/>
    <col min="770" max="770" width="56" style="12" customWidth="1"/>
    <col min="771" max="771" width="18.5703125" style="12" customWidth="1"/>
    <col min="772" max="773" width="9.140625" style="12"/>
    <col min="774" max="774" width="5.140625" style="12" customWidth="1"/>
    <col min="775" max="776" width="7.42578125" style="12" customWidth="1"/>
    <col min="777" max="777" width="6.140625" style="12" customWidth="1"/>
    <col min="778" max="780" width="6.28515625" style="12" customWidth="1"/>
    <col min="781" max="804" width="6.5703125" style="12" customWidth="1"/>
    <col min="805" max="805" width="5" style="12" customWidth="1"/>
    <col min="806" max="806" width="4.42578125" style="12" customWidth="1"/>
    <col min="807" max="807" width="4.28515625" style="12" customWidth="1"/>
    <col min="808" max="808" width="5.140625" style="12" customWidth="1"/>
    <col min="809" max="809" width="4.7109375" style="12" customWidth="1"/>
    <col min="810" max="810" width="4.5703125" style="12" customWidth="1"/>
    <col min="811" max="1024" width="9.140625" style="12"/>
    <col min="1025" max="1025" width="5.7109375" style="12" bestFit="1" customWidth="1"/>
    <col min="1026" max="1026" width="56" style="12" customWidth="1"/>
    <col min="1027" max="1027" width="18.5703125" style="12" customWidth="1"/>
    <col min="1028" max="1029" width="9.140625" style="12"/>
    <col min="1030" max="1030" width="5.140625" style="12" customWidth="1"/>
    <col min="1031" max="1032" width="7.42578125" style="12" customWidth="1"/>
    <col min="1033" max="1033" width="6.140625" style="12" customWidth="1"/>
    <col min="1034" max="1036" width="6.28515625" style="12" customWidth="1"/>
    <col min="1037" max="1060" width="6.5703125" style="12" customWidth="1"/>
    <col min="1061" max="1061" width="5" style="12" customWidth="1"/>
    <col min="1062" max="1062" width="4.42578125" style="12" customWidth="1"/>
    <col min="1063" max="1063" width="4.28515625" style="12" customWidth="1"/>
    <col min="1064" max="1064" width="5.140625" style="12" customWidth="1"/>
    <col min="1065" max="1065" width="4.7109375" style="12" customWidth="1"/>
    <col min="1066" max="1066" width="4.5703125" style="12" customWidth="1"/>
    <col min="1067" max="1280" width="9.140625" style="12"/>
    <col min="1281" max="1281" width="5.7109375" style="12" bestFit="1" customWidth="1"/>
    <col min="1282" max="1282" width="56" style="12" customWidth="1"/>
    <col min="1283" max="1283" width="18.5703125" style="12" customWidth="1"/>
    <col min="1284" max="1285" width="9.140625" style="12"/>
    <col min="1286" max="1286" width="5.140625" style="12" customWidth="1"/>
    <col min="1287" max="1288" width="7.42578125" style="12" customWidth="1"/>
    <col min="1289" max="1289" width="6.140625" style="12" customWidth="1"/>
    <col min="1290" max="1292" width="6.28515625" style="12" customWidth="1"/>
    <col min="1293" max="1316" width="6.5703125" style="12" customWidth="1"/>
    <col min="1317" max="1317" width="5" style="12" customWidth="1"/>
    <col min="1318" max="1318" width="4.42578125" style="12" customWidth="1"/>
    <col min="1319" max="1319" width="4.28515625" style="12" customWidth="1"/>
    <col min="1320" max="1320" width="5.140625" style="12" customWidth="1"/>
    <col min="1321" max="1321" width="4.7109375" style="12" customWidth="1"/>
    <col min="1322" max="1322" width="4.5703125" style="12" customWidth="1"/>
    <col min="1323" max="1536" width="9.140625" style="12"/>
    <col min="1537" max="1537" width="5.7109375" style="12" bestFit="1" customWidth="1"/>
    <col min="1538" max="1538" width="56" style="12" customWidth="1"/>
    <col min="1539" max="1539" width="18.5703125" style="12" customWidth="1"/>
    <col min="1540" max="1541" width="9.140625" style="12"/>
    <col min="1542" max="1542" width="5.140625" style="12" customWidth="1"/>
    <col min="1543" max="1544" width="7.42578125" style="12" customWidth="1"/>
    <col min="1545" max="1545" width="6.140625" style="12" customWidth="1"/>
    <col min="1546" max="1548" width="6.28515625" style="12" customWidth="1"/>
    <col min="1549" max="1572" width="6.5703125" style="12" customWidth="1"/>
    <col min="1573" max="1573" width="5" style="12" customWidth="1"/>
    <col min="1574" max="1574" width="4.42578125" style="12" customWidth="1"/>
    <col min="1575" max="1575" width="4.28515625" style="12" customWidth="1"/>
    <col min="1576" max="1576" width="5.140625" style="12" customWidth="1"/>
    <col min="1577" max="1577" width="4.7109375" style="12" customWidth="1"/>
    <col min="1578" max="1578" width="4.5703125" style="12" customWidth="1"/>
    <col min="1579" max="1792" width="9.140625" style="12"/>
    <col min="1793" max="1793" width="5.7109375" style="12" bestFit="1" customWidth="1"/>
    <col min="1794" max="1794" width="56" style="12" customWidth="1"/>
    <col min="1795" max="1795" width="18.5703125" style="12" customWidth="1"/>
    <col min="1796" max="1797" width="9.140625" style="12"/>
    <col min="1798" max="1798" width="5.140625" style="12" customWidth="1"/>
    <col min="1799" max="1800" width="7.42578125" style="12" customWidth="1"/>
    <col min="1801" max="1801" width="6.140625" style="12" customWidth="1"/>
    <col min="1802" max="1804" width="6.28515625" style="12" customWidth="1"/>
    <col min="1805" max="1828" width="6.5703125" style="12" customWidth="1"/>
    <col min="1829" max="1829" width="5" style="12" customWidth="1"/>
    <col min="1830" max="1830" width="4.42578125" style="12" customWidth="1"/>
    <col min="1831" max="1831" width="4.28515625" style="12" customWidth="1"/>
    <col min="1832" max="1832" width="5.140625" style="12" customWidth="1"/>
    <col min="1833" max="1833" width="4.7109375" style="12" customWidth="1"/>
    <col min="1834" max="1834" width="4.5703125" style="12" customWidth="1"/>
    <col min="1835" max="2048" width="9.140625" style="12"/>
    <col min="2049" max="2049" width="5.7109375" style="12" bestFit="1" customWidth="1"/>
    <col min="2050" max="2050" width="56" style="12" customWidth="1"/>
    <col min="2051" max="2051" width="18.5703125" style="12" customWidth="1"/>
    <col min="2052" max="2053" width="9.140625" style="12"/>
    <col min="2054" max="2054" width="5.140625" style="12" customWidth="1"/>
    <col min="2055" max="2056" width="7.42578125" style="12" customWidth="1"/>
    <col min="2057" max="2057" width="6.140625" style="12" customWidth="1"/>
    <col min="2058" max="2060" width="6.28515625" style="12" customWidth="1"/>
    <col min="2061" max="2084" width="6.5703125" style="12" customWidth="1"/>
    <col min="2085" max="2085" width="5" style="12" customWidth="1"/>
    <col min="2086" max="2086" width="4.42578125" style="12" customWidth="1"/>
    <col min="2087" max="2087" width="4.28515625" style="12" customWidth="1"/>
    <col min="2088" max="2088" width="5.140625" style="12" customWidth="1"/>
    <col min="2089" max="2089" width="4.7109375" style="12" customWidth="1"/>
    <col min="2090" max="2090" width="4.5703125" style="12" customWidth="1"/>
    <col min="2091" max="2304" width="9.140625" style="12"/>
    <col min="2305" max="2305" width="5.7109375" style="12" bestFit="1" customWidth="1"/>
    <col min="2306" max="2306" width="56" style="12" customWidth="1"/>
    <col min="2307" max="2307" width="18.5703125" style="12" customWidth="1"/>
    <col min="2308" max="2309" width="9.140625" style="12"/>
    <col min="2310" max="2310" width="5.140625" style="12" customWidth="1"/>
    <col min="2311" max="2312" width="7.42578125" style="12" customWidth="1"/>
    <col min="2313" max="2313" width="6.140625" style="12" customWidth="1"/>
    <col min="2314" max="2316" width="6.28515625" style="12" customWidth="1"/>
    <col min="2317" max="2340" width="6.5703125" style="12" customWidth="1"/>
    <col min="2341" max="2341" width="5" style="12" customWidth="1"/>
    <col min="2342" max="2342" width="4.42578125" style="12" customWidth="1"/>
    <col min="2343" max="2343" width="4.28515625" style="12" customWidth="1"/>
    <col min="2344" max="2344" width="5.140625" style="12" customWidth="1"/>
    <col min="2345" max="2345" width="4.7109375" style="12" customWidth="1"/>
    <col min="2346" max="2346" width="4.5703125" style="12" customWidth="1"/>
    <col min="2347" max="2560" width="9.140625" style="12"/>
    <col min="2561" max="2561" width="5.7109375" style="12" bestFit="1" customWidth="1"/>
    <col min="2562" max="2562" width="56" style="12" customWidth="1"/>
    <col min="2563" max="2563" width="18.5703125" style="12" customWidth="1"/>
    <col min="2564" max="2565" width="9.140625" style="12"/>
    <col min="2566" max="2566" width="5.140625" style="12" customWidth="1"/>
    <col min="2567" max="2568" width="7.42578125" style="12" customWidth="1"/>
    <col min="2569" max="2569" width="6.140625" style="12" customWidth="1"/>
    <col min="2570" max="2572" width="6.28515625" style="12" customWidth="1"/>
    <col min="2573" max="2596" width="6.5703125" style="12" customWidth="1"/>
    <col min="2597" max="2597" width="5" style="12" customWidth="1"/>
    <col min="2598" max="2598" width="4.42578125" style="12" customWidth="1"/>
    <col min="2599" max="2599" width="4.28515625" style="12" customWidth="1"/>
    <col min="2600" max="2600" width="5.140625" style="12" customWidth="1"/>
    <col min="2601" max="2601" width="4.7109375" style="12" customWidth="1"/>
    <col min="2602" max="2602" width="4.5703125" style="12" customWidth="1"/>
    <col min="2603" max="2816" width="9.140625" style="12"/>
    <col min="2817" max="2817" width="5.7109375" style="12" bestFit="1" customWidth="1"/>
    <col min="2818" max="2818" width="56" style="12" customWidth="1"/>
    <col min="2819" max="2819" width="18.5703125" style="12" customWidth="1"/>
    <col min="2820" max="2821" width="9.140625" style="12"/>
    <col min="2822" max="2822" width="5.140625" style="12" customWidth="1"/>
    <col min="2823" max="2824" width="7.42578125" style="12" customWidth="1"/>
    <col min="2825" max="2825" width="6.140625" style="12" customWidth="1"/>
    <col min="2826" max="2828" width="6.28515625" style="12" customWidth="1"/>
    <col min="2829" max="2852" width="6.5703125" style="12" customWidth="1"/>
    <col min="2853" max="2853" width="5" style="12" customWidth="1"/>
    <col min="2854" max="2854" width="4.42578125" style="12" customWidth="1"/>
    <col min="2855" max="2855" width="4.28515625" style="12" customWidth="1"/>
    <col min="2856" max="2856" width="5.140625" style="12" customWidth="1"/>
    <col min="2857" max="2857" width="4.7109375" style="12" customWidth="1"/>
    <col min="2858" max="2858" width="4.5703125" style="12" customWidth="1"/>
    <col min="2859" max="3072" width="9.140625" style="12"/>
    <col min="3073" max="3073" width="5.7109375" style="12" bestFit="1" customWidth="1"/>
    <col min="3074" max="3074" width="56" style="12" customWidth="1"/>
    <col min="3075" max="3075" width="18.5703125" style="12" customWidth="1"/>
    <col min="3076" max="3077" width="9.140625" style="12"/>
    <col min="3078" max="3078" width="5.140625" style="12" customWidth="1"/>
    <col min="3079" max="3080" width="7.42578125" style="12" customWidth="1"/>
    <col min="3081" max="3081" width="6.140625" style="12" customWidth="1"/>
    <col min="3082" max="3084" width="6.28515625" style="12" customWidth="1"/>
    <col min="3085" max="3108" width="6.5703125" style="12" customWidth="1"/>
    <col min="3109" max="3109" width="5" style="12" customWidth="1"/>
    <col min="3110" max="3110" width="4.42578125" style="12" customWidth="1"/>
    <col min="3111" max="3111" width="4.28515625" style="12" customWidth="1"/>
    <col min="3112" max="3112" width="5.140625" style="12" customWidth="1"/>
    <col min="3113" max="3113" width="4.7109375" style="12" customWidth="1"/>
    <col min="3114" max="3114" width="4.5703125" style="12" customWidth="1"/>
    <col min="3115" max="3328" width="9.140625" style="12"/>
    <col min="3329" max="3329" width="5.7109375" style="12" bestFit="1" customWidth="1"/>
    <col min="3330" max="3330" width="56" style="12" customWidth="1"/>
    <col min="3331" max="3331" width="18.5703125" style="12" customWidth="1"/>
    <col min="3332" max="3333" width="9.140625" style="12"/>
    <col min="3334" max="3334" width="5.140625" style="12" customWidth="1"/>
    <col min="3335" max="3336" width="7.42578125" style="12" customWidth="1"/>
    <col min="3337" max="3337" width="6.140625" style="12" customWidth="1"/>
    <col min="3338" max="3340" width="6.28515625" style="12" customWidth="1"/>
    <col min="3341" max="3364" width="6.5703125" style="12" customWidth="1"/>
    <col min="3365" max="3365" width="5" style="12" customWidth="1"/>
    <col min="3366" max="3366" width="4.42578125" style="12" customWidth="1"/>
    <col min="3367" max="3367" width="4.28515625" style="12" customWidth="1"/>
    <col min="3368" max="3368" width="5.140625" style="12" customWidth="1"/>
    <col min="3369" max="3369" width="4.7109375" style="12" customWidth="1"/>
    <col min="3370" max="3370" width="4.5703125" style="12" customWidth="1"/>
    <col min="3371" max="3584" width="9.140625" style="12"/>
    <col min="3585" max="3585" width="5.7109375" style="12" bestFit="1" customWidth="1"/>
    <col min="3586" max="3586" width="56" style="12" customWidth="1"/>
    <col min="3587" max="3587" width="18.5703125" style="12" customWidth="1"/>
    <col min="3588" max="3589" width="9.140625" style="12"/>
    <col min="3590" max="3590" width="5.140625" style="12" customWidth="1"/>
    <col min="3591" max="3592" width="7.42578125" style="12" customWidth="1"/>
    <col min="3593" max="3593" width="6.140625" style="12" customWidth="1"/>
    <col min="3594" max="3596" width="6.28515625" style="12" customWidth="1"/>
    <col min="3597" max="3620" width="6.5703125" style="12" customWidth="1"/>
    <col min="3621" max="3621" width="5" style="12" customWidth="1"/>
    <col min="3622" max="3622" width="4.42578125" style="12" customWidth="1"/>
    <col min="3623" max="3623" width="4.28515625" style="12" customWidth="1"/>
    <col min="3624" max="3624" width="5.140625" style="12" customWidth="1"/>
    <col min="3625" max="3625" width="4.7109375" style="12" customWidth="1"/>
    <col min="3626" max="3626" width="4.5703125" style="12" customWidth="1"/>
    <col min="3627" max="3840" width="9.140625" style="12"/>
    <col min="3841" max="3841" width="5.7109375" style="12" bestFit="1" customWidth="1"/>
    <col min="3842" max="3842" width="56" style="12" customWidth="1"/>
    <col min="3843" max="3843" width="18.5703125" style="12" customWidth="1"/>
    <col min="3844" max="3845" width="9.140625" style="12"/>
    <col min="3846" max="3846" width="5.140625" style="12" customWidth="1"/>
    <col min="3847" max="3848" width="7.42578125" style="12" customWidth="1"/>
    <col min="3849" max="3849" width="6.140625" style="12" customWidth="1"/>
    <col min="3850" max="3852" width="6.28515625" style="12" customWidth="1"/>
    <col min="3853" max="3876" width="6.5703125" style="12" customWidth="1"/>
    <col min="3877" max="3877" width="5" style="12" customWidth="1"/>
    <col min="3878" max="3878" width="4.42578125" style="12" customWidth="1"/>
    <col min="3879" max="3879" width="4.28515625" style="12" customWidth="1"/>
    <col min="3880" max="3880" width="5.140625" style="12" customWidth="1"/>
    <col min="3881" max="3881" width="4.7109375" style="12" customWidth="1"/>
    <col min="3882" max="3882" width="4.5703125" style="12" customWidth="1"/>
    <col min="3883" max="4096" width="9.140625" style="12"/>
    <col min="4097" max="4097" width="5.7109375" style="12" bestFit="1" customWidth="1"/>
    <col min="4098" max="4098" width="56" style="12" customWidth="1"/>
    <col min="4099" max="4099" width="18.5703125" style="12" customWidth="1"/>
    <col min="4100" max="4101" width="9.140625" style="12"/>
    <col min="4102" max="4102" width="5.140625" style="12" customWidth="1"/>
    <col min="4103" max="4104" width="7.42578125" style="12" customWidth="1"/>
    <col min="4105" max="4105" width="6.140625" style="12" customWidth="1"/>
    <col min="4106" max="4108" width="6.28515625" style="12" customWidth="1"/>
    <col min="4109" max="4132" width="6.5703125" style="12" customWidth="1"/>
    <col min="4133" max="4133" width="5" style="12" customWidth="1"/>
    <col min="4134" max="4134" width="4.42578125" style="12" customWidth="1"/>
    <col min="4135" max="4135" width="4.28515625" style="12" customWidth="1"/>
    <col min="4136" max="4136" width="5.140625" style="12" customWidth="1"/>
    <col min="4137" max="4137" width="4.7109375" style="12" customWidth="1"/>
    <col min="4138" max="4138" width="4.5703125" style="12" customWidth="1"/>
    <col min="4139" max="4352" width="9.140625" style="12"/>
    <col min="4353" max="4353" width="5.7109375" style="12" bestFit="1" customWidth="1"/>
    <col min="4354" max="4354" width="56" style="12" customWidth="1"/>
    <col min="4355" max="4355" width="18.5703125" style="12" customWidth="1"/>
    <col min="4356" max="4357" width="9.140625" style="12"/>
    <col min="4358" max="4358" width="5.140625" style="12" customWidth="1"/>
    <col min="4359" max="4360" width="7.42578125" style="12" customWidth="1"/>
    <col min="4361" max="4361" width="6.140625" style="12" customWidth="1"/>
    <col min="4362" max="4364" width="6.28515625" style="12" customWidth="1"/>
    <col min="4365" max="4388" width="6.5703125" style="12" customWidth="1"/>
    <col min="4389" max="4389" width="5" style="12" customWidth="1"/>
    <col min="4390" max="4390" width="4.42578125" style="12" customWidth="1"/>
    <col min="4391" max="4391" width="4.28515625" style="12" customWidth="1"/>
    <col min="4392" max="4392" width="5.140625" style="12" customWidth="1"/>
    <col min="4393" max="4393" width="4.7109375" style="12" customWidth="1"/>
    <col min="4394" max="4394" width="4.5703125" style="12" customWidth="1"/>
    <col min="4395" max="4608" width="9.140625" style="12"/>
    <col min="4609" max="4609" width="5.7109375" style="12" bestFit="1" customWidth="1"/>
    <col min="4610" max="4610" width="56" style="12" customWidth="1"/>
    <col min="4611" max="4611" width="18.5703125" style="12" customWidth="1"/>
    <col min="4612" max="4613" width="9.140625" style="12"/>
    <col min="4614" max="4614" width="5.140625" style="12" customWidth="1"/>
    <col min="4615" max="4616" width="7.42578125" style="12" customWidth="1"/>
    <col min="4617" max="4617" width="6.140625" style="12" customWidth="1"/>
    <col min="4618" max="4620" width="6.28515625" style="12" customWidth="1"/>
    <col min="4621" max="4644" width="6.5703125" style="12" customWidth="1"/>
    <col min="4645" max="4645" width="5" style="12" customWidth="1"/>
    <col min="4646" max="4646" width="4.42578125" style="12" customWidth="1"/>
    <col min="4647" max="4647" width="4.28515625" style="12" customWidth="1"/>
    <col min="4648" max="4648" width="5.140625" style="12" customWidth="1"/>
    <col min="4649" max="4649" width="4.7109375" style="12" customWidth="1"/>
    <col min="4650" max="4650" width="4.5703125" style="12" customWidth="1"/>
    <col min="4651" max="4864" width="9.140625" style="12"/>
    <col min="4865" max="4865" width="5.7109375" style="12" bestFit="1" customWidth="1"/>
    <col min="4866" max="4866" width="56" style="12" customWidth="1"/>
    <col min="4867" max="4867" width="18.5703125" style="12" customWidth="1"/>
    <col min="4868" max="4869" width="9.140625" style="12"/>
    <col min="4870" max="4870" width="5.140625" style="12" customWidth="1"/>
    <col min="4871" max="4872" width="7.42578125" style="12" customWidth="1"/>
    <col min="4873" max="4873" width="6.140625" style="12" customWidth="1"/>
    <col min="4874" max="4876" width="6.28515625" style="12" customWidth="1"/>
    <col min="4877" max="4900" width="6.5703125" style="12" customWidth="1"/>
    <col min="4901" max="4901" width="5" style="12" customWidth="1"/>
    <col min="4902" max="4902" width="4.42578125" style="12" customWidth="1"/>
    <col min="4903" max="4903" width="4.28515625" style="12" customWidth="1"/>
    <col min="4904" max="4904" width="5.140625" style="12" customWidth="1"/>
    <col min="4905" max="4905" width="4.7109375" style="12" customWidth="1"/>
    <col min="4906" max="4906" width="4.5703125" style="12" customWidth="1"/>
    <col min="4907" max="5120" width="9.140625" style="12"/>
    <col min="5121" max="5121" width="5.7109375" style="12" bestFit="1" customWidth="1"/>
    <col min="5122" max="5122" width="56" style="12" customWidth="1"/>
    <col min="5123" max="5123" width="18.5703125" style="12" customWidth="1"/>
    <col min="5124" max="5125" width="9.140625" style="12"/>
    <col min="5126" max="5126" width="5.140625" style="12" customWidth="1"/>
    <col min="5127" max="5128" width="7.42578125" style="12" customWidth="1"/>
    <col min="5129" max="5129" width="6.140625" style="12" customWidth="1"/>
    <col min="5130" max="5132" width="6.28515625" style="12" customWidth="1"/>
    <col min="5133" max="5156" width="6.5703125" style="12" customWidth="1"/>
    <col min="5157" max="5157" width="5" style="12" customWidth="1"/>
    <col min="5158" max="5158" width="4.42578125" style="12" customWidth="1"/>
    <col min="5159" max="5159" width="4.28515625" style="12" customWidth="1"/>
    <col min="5160" max="5160" width="5.140625" style="12" customWidth="1"/>
    <col min="5161" max="5161" width="4.7109375" style="12" customWidth="1"/>
    <col min="5162" max="5162" width="4.5703125" style="12" customWidth="1"/>
    <col min="5163" max="5376" width="9.140625" style="12"/>
    <col min="5377" max="5377" width="5.7109375" style="12" bestFit="1" customWidth="1"/>
    <col min="5378" max="5378" width="56" style="12" customWidth="1"/>
    <col min="5379" max="5379" width="18.5703125" style="12" customWidth="1"/>
    <col min="5380" max="5381" width="9.140625" style="12"/>
    <col min="5382" max="5382" width="5.140625" style="12" customWidth="1"/>
    <col min="5383" max="5384" width="7.42578125" style="12" customWidth="1"/>
    <col min="5385" max="5385" width="6.140625" style="12" customWidth="1"/>
    <col min="5386" max="5388" width="6.28515625" style="12" customWidth="1"/>
    <col min="5389" max="5412" width="6.5703125" style="12" customWidth="1"/>
    <col min="5413" max="5413" width="5" style="12" customWidth="1"/>
    <col min="5414" max="5414" width="4.42578125" style="12" customWidth="1"/>
    <col min="5415" max="5415" width="4.28515625" style="12" customWidth="1"/>
    <col min="5416" max="5416" width="5.140625" style="12" customWidth="1"/>
    <col min="5417" max="5417" width="4.7109375" style="12" customWidth="1"/>
    <col min="5418" max="5418" width="4.5703125" style="12" customWidth="1"/>
    <col min="5419" max="5632" width="9.140625" style="12"/>
    <col min="5633" max="5633" width="5.7109375" style="12" bestFit="1" customWidth="1"/>
    <col min="5634" max="5634" width="56" style="12" customWidth="1"/>
    <col min="5635" max="5635" width="18.5703125" style="12" customWidth="1"/>
    <col min="5636" max="5637" width="9.140625" style="12"/>
    <col min="5638" max="5638" width="5.140625" style="12" customWidth="1"/>
    <col min="5639" max="5640" width="7.42578125" style="12" customWidth="1"/>
    <col min="5641" max="5641" width="6.140625" style="12" customWidth="1"/>
    <col min="5642" max="5644" width="6.28515625" style="12" customWidth="1"/>
    <col min="5645" max="5668" width="6.5703125" style="12" customWidth="1"/>
    <col min="5669" max="5669" width="5" style="12" customWidth="1"/>
    <col min="5670" max="5670" width="4.42578125" style="12" customWidth="1"/>
    <col min="5671" max="5671" width="4.28515625" style="12" customWidth="1"/>
    <col min="5672" max="5672" width="5.140625" style="12" customWidth="1"/>
    <col min="5673" max="5673" width="4.7109375" style="12" customWidth="1"/>
    <col min="5674" max="5674" width="4.5703125" style="12" customWidth="1"/>
    <col min="5675" max="5888" width="9.140625" style="12"/>
    <col min="5889" max="5889" width="5.7109375" style="12" bestFit="1" customWidth="1"/>
    <col min="5890" max="5890" width="56" style="12" customWidth="1"/>
    <col min="5891" max="5891" width="18.5703125" style="12" customWidth="1"/>
    <col min="5892" max="5893" width="9.140625" style="12"/>
    <col min="5894" max="5894" width="5.140625" style="12" customWidth="1"/>
    <col min="5895" max="5896" width="7.42578125" style="12" customWidth="1"/>
    <col min="5897" max="5897" width="6.140625" style="12" customWidth="1"/>
    <col min="5898" max="5900" width="6.28515625" style="12" customWidth="1"/>
    <col min="5901" max="5924" width="6.5703125" style="12" customWidth="1"/>
    <col min="5925" max="5925" width="5" style="12" customWidth="1"/>
    <col min="5926" max="5926" width="4.42578125" style="12" customWidth="1"/>
    <col min="5927" max="5927" width="4.28515625" style="12" customWidth="1"/>
    <col min="5928" max="5928" width="5.140625" style="12" customWidth="1"/>
    <col min="5929" max="5929" width="4.7109375" style="12" customWidth="1"/>
    <col min="5930" max="5930" width="4.5703125" style="12" customWidth="1"/>
    <col min="5931" max="6144" width="9.140625" style="12"/>
    <col min="6145" max="6145" width="5.7109375" style="12" bestFit="1" customWidth="1"/>
    <col min="6146" max="6146" width="56" style="12" customWidth="1"/>
    <col min="6147" max="6147" width="18.5703125" style="12" customWidth="1"/>
    <col min="6148" max="6149" width="9.140625" style="12"/>
    <col min="6150" max="6150" width="5.140625" style="12" customWidth="1"/>
    <col min="6151" max="6152" width="7.42578125" style="12" customWidth="1"/>
    <col min="6153" max="6153" width="6.140625" style="12" customWidth="1"/>
    <col min="6154" max="6156" width="6.28515625" style="12" customWidth="1"/>
    <col min="6157" max="6180" width="6.5703125" style="12" customWidth="1"/>
    <col min="6181" max="6181" width="5" style="12" customWidth="1"/>
    <col min="6182" max="6182" width="4.42578125" style="12" customWidth="1"/>
    <col min="6183" max="6183" width="4.28515625" style="12" customWidth="1"/>
    <col min="6184" max="6184" width="5.140625" style="12" customWidth="1"/>
    <col min="6185" max="6185" width="4.7109375" style="12" customWidth="1"/>
    <col min="6186" max="6186" width="4.5703125" style="12" customWidth="1"/>
    <col min="6187" max="6400" width="9.140625" style="12"/>
    <col min="6401" max="6401" width="5.7109375" style="12" bestFit="1" customWidth="1"/>
    <col min="6402" max="6402" width="56" style="12" customWidth="1"/>
    <col min="6403" max="6403" width="18.5703125" style="12" customWidth="1"/>
    <col min="6404" max="6405" width="9.140625" style="12"/>
    <col min="6406" max="6406" width="5.140625" style="12" customWidth="1"/>
    <col min="6407" max="6408" width="7.42578125" style="12" customWidth="1"/>
    <col min="6409" max="6409" width="6.140625" style="12" customWidth="1"/>
    <col min="6410" max="6412" width="6.28515625" style="12" customWidth="1"/>
    <col min="6413" max="6436" width="6.5703125" style="12" customWidth="1"/>
    <col min="6437" max="6437" width="5" style="12" customWidth="1"/>
    <col min="6438" max="6438" width="4.42578125" style="12" customWidth="1"/>
    <col min="6439" max="6439" width="4.28515625" style="12" customWidth="1"/>
    <col min="6440" max="6440" width="5.140625" style="12" customWidth="1"/>
    <col min="6441" max="6441" width="4.7109375" style="12" customWidth="1"/>
    <col min="6442" max="6442" width="4.5703125" style="12" customWidth="1"/>
    <col min="6443" max="6656" width="9.140625" style="12"/>
    <col min="6657" max="6657" width="5.7109375" style="12" bestFit="1" customWidth="1"/>
    <col min="6658" max="6658" width="56" style="12" customWidth="1"/>
    <col min="6659" max="6659" width="18.5703125" style="12" customWidth="1"/>
    <col min="6660" max="6661" width="9.140625" style="12"/>
    <col min="6662" max="6662" width="5.140625" style="12" customWidth="1"/>
    <col min="6663" max="6664" width="7.42578125" style="12" customWidth="1"/>
    <col min="6665" max="6665" width="6.140625" style="12" customWidth="1"/>
    <col min="6666" max="6668" width="6.28515625" style="12" customWidth="1"/>
    <col min="6669" max="6692" width="6.5703125" style="12" customWidth="1"/>
    <col min="6693" max="6693" width="5" style="12" customWidth="1"/>
    <col min="6694" max="6694" width="4.42578125" style="12" customWidth="1"/>
    <col min="6695" max="6695" width="4.28515625" style="12" customWidth="1"/>
    <col min="6696" max="6696" width="5.140625" style="12" customWidth="1"/>
    <col min="6697" max="6697" width="4.7109375" style="12" customWidth="1"/>
    <col min="6698" max="6698" width="4.5703125" style="12" customWidth="1"/>
    <col min="6699" max="6912" width="9.140625" style="12"/>
    <col min="6913" max="6913" width="5.7109375" style="12" bestFit="1" customWidth="1"/>
    <col min="6914" max="6914" width="56" style="12" customWidth="1"/>
    <col min="6915" max="6915" width="18.5703125" style="12" customWidth="1"/>
    <col min="6916" max="6917" width="9.140625" style="12"/>
    <col min="6918" max="6918" width="5.140625" style="12" customWidth="1"/>
    <col min="6919" max="6920" width="7.42578125" style="12" customWidth="1"/>
    <col min="6921" max="6921" width="6.140625" style="12" customWidth="1"/>
    <col min="6922" max="6924" width="6.28515625" style="12" customWidth="1"/>
    <col min="6925" max="6948" width="6.5703125" style="12" customWidth="1"/>
    <col min="6949" max="6949" width="5" style="12" customWidth="1"/>
    <col min="6950" max="6950" width="4.42578125" style="12" customWidth="1"/>
    <col min="6951" max="6951" width="4.28515625" style="12" customWidth="1"/>
    <col min="6952" max="6952" width="5.140625" style="12" customWidth="1"/>
    <col min="6953" max="6953" width="4.7109375" style="12" customWidth="1"/>
    <col min="6954" max="6954" width="4.5703125" style="12" customWidth="1"/>
    <col min="6955" max="7168" width="9.140625" style="12"/>
    <col min="7169" max="7169" width="5.7109375" style="12" bestFit="1" customWidth="1"/>
    <col min="7170" max="7170" width="56" style="12" customWidth="1"/>
    <col min="7171" max="7171" width="18.5703125" style="12" customWidth="1"/>
    <col min="7172" max="7173" width="9.140625" style="12"/>
    <col min="7174" max="7174" width="5.140625" style="12" customWidth="1"/>
    <col min="7175" max="7176" width="7.42578125" style="12" customWidth="1"/>
    <col min="7177" max="7177" width="6.140625" style="12" customWidth="1"/>
    <col min="7178" max="7180" width="6.28515625" style="12" customWidth="1"/>
    <col min="7181" max="7204" width="6.5703125" style="12" customWidth="1"/>
    <col min="7205" max="7205" width="5" style="12" customWidth="1"/>
    <col min="7206" max="7206" width="4.42578125" style="12" customWidth="1"/>
    <col min="7207" max="7207" width="4.28515625" style="12" customWidth="1"/>
    <col min="7208" max="7208" width="5.140625" style="12" customWidth="1"/>
    <col min="7209" max="7209" width="4.7109375" style="12" customWidth="1"/>
    <col min="7210" max="7210" width="4.5703125" style="12" customWidth="1"/>
    <col min="7211" max="7424" width="9.140625" style="12"/>
    <col min="7425" max="7425" width="5.7109375" style="12" bestFit="1" customWidth="1"/>
    <col min="7426" max="7426" width="56" style="12" customWidth="1"/>
    <col min="7427" max="7427" width="18.5703125" style="12" customWidth="1"/>
    <col min="7428" max="7429" width="9.140625" style="12"/>
    <col min="7430" max="7430" width="5.140625" style="12" customWidth="1"/>
    <col min="7431" max="7432" width="7.42578125" style="12" customWidth="1"/>
    <col min="7433" max="7433" width="6.140625" style="12" customWidth="1"/>
    <col min="7434" max="7436" width="6.28515625" style="12" customWidth="1"/>
    <col min="7437" max="7460" width="6.5703125" style="12" customWidth="1"/>
    <col min="7461" max="7461" width="5" style="12" customWidth="1"/>
    <col min="7462" max="7462" width="4.42578125" style="12" customWidth="1"/>
    <col min="7463" max="7463" width="4.28515625" style="12" customWidth="1"/>
    <col min="7464" max="7464" width="5.140625" style="12" customWidth="1"/>
    <col min="7465" max="7465" width="4.7109375" style="12" customWidth="1"/>
    <col min="7466" max="7466" width="4.5703125" style="12" customWidth="1"/>
    <col min="7467" max="7680" width="9.140625" style="12"/>
    <col min="7681" max="7681" width="5.7109375" style="12" bestFit="1" customWidth="1"/>
    <col min="7682" max="7682" width="56" style="12" customWidth="1"/>
    <col min="7683" max="7683" width="18.5703125" style="12" customWidth="1"/>
    <col min="7684" max="7685" width="9.140625" style="12"/>
    <col min="7686" max="7686" width="5.140625" style="12" customWidth="1"/>
    <col min="7687" max="7688" width="7.42578125" style="12" customWidth="1"/>
    <col min="7689" max="7689" width="6.140625" style="12" customWidth="1"/>
    <col min="7690" max="7692" width="6.28515625" style="12" customWidth="1"/>
    <col min="7693" max="7716" width="6.5703125" style="12" customWidth="1"/>
    <col min="7717" max="7717" width="5" style="12" customWidth="1"/>
    <col min="7718" max="7718" width="4.42578125" style="12" customWidth="1"/>
    <col min="7719" max="7719" width="4.28515625" style="12" customWidth="1"/>
    <col min="7720" max="7720" width="5.140625" style="12" customWidth="1"/>
    <col min="7721" max="7721" width="4.7109375" style="12" customWidth="1"/>
    <col min="7722" max="7722" width="4.5703125" style="12" customWidth="1"/>
    <col min="7723" max="7936" width="9.140625" style="12"/>
    <col min="7937" max="7937" width="5.7109375" style="12" bestFit="1" customWidth="1"/>
    <col min="7938" max="7938" width="56" style="12" customWidth="1"/>
    <col min="7939" max="7939" width="18.5703125" style="12" customWidth="1"/>
    <col min="7940" max="7941" width="9.140625" style="12"/>
    <col min="7942" max="7942" width="5.140625" style="12" customWidth="1"/>
    <col min="7943" max="7944" width="7.42578125" style="12" customWidth="1"/>
    <col min="7945" max="7945" width="6.140625" style="12" customWidth="1"/>
    <col min="7946" max="7948" width="6.28515625" style="12" customWidth="1"/>
    <col min="7949" max="7972" width="6.5703125" style="12" customWidth="1"/>
    <col min="7973" max="7973" width="5" style="12" customWidth="1"/>
    <col min="7974" max="7974" width="4.42578125" style="12" customWidth="1"/>
    <col min="7975" max="7975" width="4.28515625" style="12" customWidth="1"/>
    <col min="7976" max="7976" width="5.140625" style="12" customWidth="1"/>
    <col min="7977" max="7977" width="4.7109375" style="12" customWidth="1"/>
    <col min="7978" max="7978" width="4.5703125" style="12" customWidth="1"/>
    <col min="7979" max="8192" width="9.140625" style="12"/>
    <col min="8193" max="8193" width="5.7109375" style="12" bestFit="1" customWidth="1"/>
    <col min="8194" max="8194" width="56" style="12" customWidth="1"/>
    <col min="8195" max="8195" width="18.5703125" style="12" customWidth="1"/>
    <col min="8196" max="8197" width="9.140625" style="12"/>
    <col min="8198" max="8198" width="5.140625" style="12" customWidth="1"/>
    <col min="8199" max="8200" width="7.42578125" style="12" customWidth="1"/>
    <col min="8201" max="8201" width="6.140625" style="12" customWidth="1"/>
    <col min="8202" max="8204" width="6.28515625" style="12" customWidth="1"/>
    <col min="8205" max="8228" width="6.5703125" style="12" customWidth="1"/>
    <col min="8229" max="8229" width="5" style="12" customWidth="1"/>
    <col min="8230" max="8230" width="4.42578125" style="12" customWidth="1"/>
    <col min="8231" max="8231" width="4.28515625" style="12" customWidth="1"/>
    <col min="8232" max="8232" width="5.140625" style="12" customWidth="1"/>
    <col min="8233" max="8233" width="4.7109375" style="12" customWidth="1"/>
    <col min="8234" max="8234" width="4.5703125" style="12" customWidth="1"/>
    <col min="8235" max="8448" width="9.140625" style="12"/>
    <col min="8449" max="8449" width="5.7109375" style="12" bestFit="1" customWidth="1"/>
    <col min="8450" max="8450" width="56" style="12" customWidth="1"/>
    <col min="8451" max="8451" width="18.5703125" style="12" customWidth="1"/>
    <col min="8452" max="8453" width="9.140625" style="12"/>
    <col min="8454" max="8454" width="5.140625" style="12" customWidth="1"/>
    <col min="8455" max="8456" width="7.42578125" style="12" customWidth="1"/>
    <col min="8457" max="8457" width="6.140625" style="12" customWidth="1"/>
    <col min="8458" max="8460" width="6.28515625" style="12" customWidth="1"/>
    <col min="8461" max="8484" width="6.5703125" style="12" customWidth="1"/>
    <col min="8485" max="8485" width="5" style="12" customWidth="1"/>
    <col min="8486" max="8486" width="4.42578125" style="12" customWidth="1"/>
    <col min="8487" max="8487" width="4.28515625" style="12" customWidth="1"/>
    <col min="8488" max="8488" width="5.140625" style="12" customWidth="1"/>
    <col min="8489" max="8489" width="4.7109375" style="12" customWidth="1"/>
    <col min="8490" max="8490" width="4.5703125" style="12" customWidth="1"/>
    <col min="8491" max="8704" width="9.140625" style="12"/>
    <col min="8705" max="8705" width="5.7109375" style="12" bestFit="1" customWidth="1"/>
    <col min="8706" max="8706" width="56" style="12" customWidth="1"/>
    <col min="8707" max="8707" width="18.5703125" style="12" customWidth="1"/>
    <col min="8708" max="8709" width="9.140625" style="12"/>
    <col min="8710" max="8710" width="5.140625" style="12" customWidth="1"/>
    <col min="8711" max="8712" width="7.42578125" style="12" customWidth="1"/>
    <col min="8713" max="8713" width="6.140625" style="12" customWidth="1"/>
    <col min="8714" max="8716" width="6.28515625" style="12" customWidth="1"/>
    <col min="8717" max="8740" width="6.5703125" style="12" customWidth="1"/>
    <col min="8741" max="8741" width="5" style="12" customWidth="1"/>
    <col min="8742" max="8742" width="4.42578125" style="12" customWidth="1"/>
    <col min="8743" max="8743" width="4.28515625" style="12" customWidth="1"/>
    <col min="8744" max="8744" width="5.140625" style="12" customWidth="1"/>
    <col min="8745" max="8745" width="4.7109375" style="12" customWidth="1"/>
    <col min="8746" max="8746" width="4.5703125" style="12" customWidth="1"/>
    <col min="8747" max="8960" width="9.140625" style="12"/>
    <col min="8961" max="8961" width="5.7109375" style="12" bestFit="1" customWidth="1"/>
    <col min="8962" max="8962" width="56" style="12" customWidth="1"/>
    <col min="8963" max="8963" width="18.5703125" style="12" customWidth="1"/>
    <col min="8964" max="8965" width="9.140625" style="12"/>
    <col min="8966" max="8966" width="5.140625" style="12" customWidth="1"/>
    <col min="8967" max="8968" width="7.42578125" style="12" customWidth="1"/>
    <col min="8969" max="8969" width="6.140625" style="12" customWidth="1"/>
    <col min="8970" max="8972" width="6.28515625" style="12" customWidth="1"/>
    <col min="8973" max="8996" width="6.5703125" style="12" customWidth="1"/>
    <col min="8997" max="8997" width="5" style="12" customWidth="1"/>
    <col min="8998" max="8998" width="4.42578125" style="12" customWidth="1"/>
    <col min="8999" max="8999" width="4.28515625" style="12" customWidth="1"/>
    <col min="9000" max="9000" width="5.140625" style="12" customWidth="1"/>
    <col min="9001" max="9001" width="4.7109375" style="12" customWidth="1"/>
    <col min="9002" max="9002" width="4.5703125" style="12" customWidth="1"/>
    <col min="9003" max="9216" width="9.140625" style="12"/>
    <col min="9217" max="9217" width="5.7109375" style="12" bestFit="1" customWidth="1"/>
    <col min="9218" max="9218" width="56" style="12" customWidth="1"/>
    <col min="9219" max="9219" width="18.5703125" style="12" customWidth="1"/>
    <col min="9220" max="9221" width="9.140625" style="12"/>
    <col min="9222" max="9222" width="5.140625" style="12" customWidth="1"/>
    <col min="9223" max="9224" width="7.42578125" style="12" customWidth="1"/>
    <col min="9225" max="9225" width="6.140625" style="12" customWidth="1"/>
    <col min="9226" max="9228" width="6.28515625" style="12" customWidth="1"/>
    <col min="9229" max="9252" width="6.5703125" style="12" customWidth="1"/>
    <col min="9253" max="9253" width="5" style="12" customWidth="1"/>
    <col min="9254" max="9254" width="4.42578125" style="12" customWidth="1"/>
    <col min="9255" max="9255" width="4.28515625" style="12" customWidth="1"/>
    <col min="9256" max="9256" width="5.140625" style="12" customWidth="1"/>
    <col min="9257" max="9257" width="4.7109375" style="12" customWidth="1"/>
    <col min="9258" max="9258" width="4.5703125" style="12" customWidth="1"/>
    <col min="9259" max="9472" width="9.140625" style="12"/>
    <col min="9473" max="9473" width="5.7109375" style="12" bestFit="1" customWidth="1"/>
    <col min="9474" max="9474" width="56" style="12" customWidth="1"/>
    <col min="9475" max="9475" width="18.5703125" style="12" customWidth="1"/>
    <col min="9476" max="9477" width="9.140625" style="12"/>
    <col min="9478" max="9478" width="5.140625" style="12" customWidth="1"/>
    <col min="9479" max="9480" width="7.42578125" style="12" customWidth="1"/>
    <col min="9481" max="9481" width="6.140625" style="12" customWidth="1"/>
    <col min="9482" max="9484" width="6.28515625" style="12" customWidth="1"/>
    <col min="9485" max="9508" width="6.5703125" style="12" customWidth="1"/>
    <col min="9509" max="9509" width="5" style="12" customWidth="1"/>
    <col min="9510" max="9510" width="4.42578125" style="12" customWidth="1"/>
    <col min="9511" max="9511" width="4.28515625" style="12" customWidth="1"/>
    <col min="9512" max="9512" width="5.140625" style="12" customWidth="1"/>
    <col min="9513" max="9513" width="4.7109375" style="12" customWidth="1"/>
    <col min="9514" max="9514" width="4.5703125" style="12" customWidth="1"/>
    <col min="9515" max="9728" width="9.140625" style="12"/>
    <col min="9729" max="9729" width="5.7109375" style="12" bestFit="1" customWidth="1"/>
    <col min="9730" max="9730" width="56" style="12" customWidth="1"/>
    <col min="9731" max="9731" width="18.5703125" style="12" customWidth="1"/>
    <col min="9732" max="9733" width="9.140625" style="12"/>
    <col min="9734" max="9734" width="5.140625" style="12" customWidth="1"/>
    <col min="9735" max="9736" width="7.42578125" style="12" customWidth="1"/>
    <col min="9737" max="9737" width="6.140625" style="12" customWidth="1"/>
    <col min="9738" max="9740" width="6.28515625" style="12" customWidth="1"/>
    <col min="9741" max="9764" width="6.5703125" style="12" customWidth="1"/>
    <col min="9765" max="9765" width="5" style="12" customWidth="1"/>
    <col min="9766" max="9766" width="4.42578125" style="12" customWidth="1"/>
    <col min="9767" max="9767" width="4.28515625" style="12" customWidth="1"/>
    <col min="9768" max="9768" width="5.140625" style="12" customWidth="1"/>
    <col min="9769" max="9769" width="4.7109375" style="12" customWidth="1"/>
    <col min="9770" max="9770" width="4.5703125" style="12" customWidth="1"/>
    <col min="9771" max="9984" width="9.140625" style="12"/>
    <col min="9985" max="9985" width="5.7109375" style="12" bestFit="1" customWidth="1"/>
    <col min="9986" max="9986" width="56" style="12" customWidth="1"/>
    <col min="9987" max="9987" width="18.5703125" style="12" customWidth="1"/>
    <col min="9988" max="9989" width="9.140625" style="12"/>
    <col min="9990" max="9990" width="5.140625" style="12" customWidth="1"/>
    <col min="9991" max="9992" width="7.42578125" style="12" customWidth="1"/>
    <col min="9993" max="9993" width="6.140625" style="12" customWidth="1"/>
    <col min="9994" max="9996" width="6.28515625" style="12" customWidth="1"/>
    <col min="9997" max="10020" width="6.5703125" style="12" customWidth="1"/>
    <col min="10021" max="10021" width="5" style="12" customWidth="1"/>
    <col min="10022" max="10022" width="4.42578125" style="12" customWidth="1"/>
    <col min="10023" max="10023" width="4.28515625" style="12" customWidth="1"/>
    <col min="10024" max="10024" width="5.140625" style="12" customWidth="1"/>
    <col min="10025" max="10025" width="4.7109375" style="12" customWidth="1"/>
    <col min="10026" max="10026" width="4.5703125" style="12" customWidth="1"/>
    <col min="10027" max="10240" width="9.140625" style="12"/>
    <col min="10241" max="10241" width="5.7109375" style="12" bestFit="1" customWidth="1"/>
    <col min="10242" max="10242" width="56" style="12" customWidth="1"/>
    <col min="10243" max="10243" width="18.5703125" style="12" customWidth="1"/>
    <col min="10244" max="10245" width="9.140625" style="12"/>
    <col min="10246" max="10246" width="5.140625" style="12" customWidth="1"/>
    <col min="10247" max="10248" width="7.42578125" style="12" customWidth="1"/>
    <col min="10249" max="10249" width="6.140625" style="12" customWidth="1"/>
    <col min="10250" max="10252" width="6.28515625" style="12" customWidth="1"/>
    <col min="10253" max="10276" width="6.5703125" style="12" customWidth="1"/>
    <col min="10277" max="10277" width="5" style="12" customWidth="1"/>
    <col min="10278" max="10278" width="4.42578125" style="12" customWidth="1"/>
    <col min="10279" max="10279" width="4.28515625" style="12" customWidth="1"/>
    <col min="10280" max="10280" width="5.140625" style="12" customWidth="1"/>
    <col min="10281" max="10281" width="4.7109375" style="12" customWidth="1"/>
    <col min="10282" max="10282" width="4.5703125" style="12" customWidth="1"/>
    <col min="10283" max="10496" width="9.140625" style="12"/>
    <col min="10497" max="10497" width="5.7109375" style="12" bestFit="1" customWidth="1"/>
    <col min="10498" max="10498" width="56" style="12" customWidth="1"/>
    <col min="10499" max="10499" width="18.5703125" style="12" customWidth="1"/>
    <col min="10500" max="10501" width="9.140625" style="12"/>
    <col min="10502" max="10502" width="5.140625" style="12" customWidth="1"/>
    <col min="10503" max="10504" width="7.42578125" style="12" customWidth="1"/>
    <col min="10505" max="10505" width="6.140625" style="12" customWidth="1"/>
    <col min="10506" max="10508" width="6.28515625" style="12" customWidth="1"/>
    <col min="10509" max="10532" width="6.5703125" style="12" customWidth="1"/>
    <col min="10533" max="10533" width="5" style="12" customWidth="1"/>
    <col min="10534" max="10534" width="4.42578125" style="12" customWidth="1"/>
    <col min="10535" max="10535" width="4.28515625" style="12" customWidth="1"/>
    <col min="10536" max="10536" width="5.140625" style="12" customWidth="1"/>
    <col min="10537" max="10537" width="4.7109375" style="12" customWidth="1"/>
    <col min="10538" max="10538" width="4.5703125" style="12" customWidth="1"/>
    <col min="10539" max="10752" width="9.140625" style="12"/>
    <col min="10753" max="10753" width="5.7109375" style="12" bestFit="1" customWidth="1"/>
    <col min="10754" max="10754" width="56" style="12" customWidth="1"/>
    <col min="10755" max="10755" width="18.5703125" style="12" customWidth="1"/>
    <col min="10756" max="10757" width="9.140625" style="12"/>
    <col min="10758" max="10758" width="5.140625" style="12" customWidth="1"/>
    <col min="10759" max="10760" width="7.42578125" style="12" customWidth="1"/>
    <col min="10761" max="10761" width="6.140625" style="12" customWidth="1"/>
    <col min="10762" max="10764" width="6.28515625" style="12" customWidth="1"/>
    <col min="10765" max="10788" width="6.5703125" style="12" customWidth="1"/>
    <col min="10789" max="10789" width="5" style="12" customWidth="1"/>
    <col min="10790" max="10790" width="4.42578125" style="12" customWidth="1"/>
    <col min="10791" max="10791" width="4.28515625" style="12" customWidth="1"/>
    <col min="10792" max="10792" width="5.140625" style="12" customWidth="1"/>
    <col min="10793" max="10793" width="4.7109375" style="12" customWidth="1"/>
    <col min="10794" max="10794" width="4.5703125" style="12" customWidth="1"/>
    <col min="10795" max="11008" width="9.140625" style="12"/>
    <col min="11009" max="11009" width="5.7109375" style="12" bestFit="1" customWidth="1"/>
    <col min="11010" max="11010" width="56" style="12" customWidth="1"/>
    <col min="11011" max="11011" width="18.5703125" style="12" customWidth="1"/>
    <col min="11012" max="11013" width="9.140625" style="12"/>
    <col min="11014" max="11014" width="5.140625" style="12" customWidth="1"/>
    <col min="11015" max="11016" width="7.42578125" style="12" customWidth="1"/>
    <col min="11017" max="11017" width="6.140625" style="12" customWidth="1"/>
    <col min="11018" max="11020" width="6.28515625" style="12" customWidth="1"/>
    <col min="11021" max="11044" width="6.5703125" style="12" customWidth="1"/>
    <col min="11045" max="11045" width="5" style="12" customWidth="1"/>
    <col min="11046" max="11046" width="4.42578125" style="12" customWidth="1"/>
    <col min="11047" max="11047" width="4.28515625" style="12" customWidth="1"/>
    <col min="11048" max="11048" width="5.140625" style="12" customWidth="1"/>
    <col min="11049" max="11049" width="4.7109375" style="12" customWidth="1"/>
    <col min="11050" max="11050" width="4.5703125" style="12" customWidth="1"/>
    <col min="11051" max="11264" width="9.140625" style="12"/>
    <col min="11265" max="11265" width="5.7109375" style="12" bestFit="1" customWidth="1"/>
    <col min="11266" max="11266" width="56" style="12" customWidth="1"/>
    <col min="11267" max="11267" width="18.5703125" style="12" customWidth="1"/>
    <col min="11268" max="11269" width="9.140625" style="12"/>
    <col min="11270" max="11270" width="5.140625" style="12" customWidth="1"/>
    <col min="11271" max="11272" width="7.42578125" style="12" customWidth="1"/>
    <col min="11273" max="11273" width="6.140625" style="12" customWidth="1"/>
    <col min="11274" max="11276" width="6.28515625" style="12" customWidth="1"/>
    <col min="11277" max="11300" width="6.5703125" style="12" customWidth="1"/>
    <col min="11301" max="11301" width="5" style="12" customWidth="1"/>
    <col min="11302" max="11302" width="4.42578125" style="12" customWidth="1"/>
    <col min="11303" max="11303" width="4.28515625" style="12" customWidth="1"/>
    <col min="11304" max="11304" width="5.140625" style="12" customWidth="1"/>
    <col min="11305" max="11305" width="4.7109375" style="12" customWidth="1"/>
    <col min="11306" max="11306" width="4.5703125" style="12" customWidth="1"/>
    <col min="11307" max="11520" width="9.140625" style="12"/>
    <col min="11521" max="11521" width="5.7109375" style="12" bestFit="1" customWidth="1"/>
    <col min="11522" max="11522" width="56" style="12" customWidth="1"/>
    <col min="11523" max="11523" width="18.5703125" style="12" customWidth="1"/>
    <col min="11524" max="11525" width="9.140625" style="12"/>
    <col min="11526" max="11526" width="5.140625" style="12" customWidth="1"/>
    <col min="11527" max="11528" width="7.42578125" style="12" customWidth="1"/>
    <col min="11529" max="11529" width="6.140625" style="12" customWidth="1"/>
    <col min="11530" max="11532" width="6.28515625" style="12" customWidth="1"/>
    <col min="11533" max="11556" width="6.5703125" style="12" customWidth="1"/>
    <col min="11557" max="11557" width="5" style="12" customWidth="1"/>
    <col min="11558" max="11558" width="4.42578125" style="12" customWidth="1"/>
    <col min="11559" max="11559" width="4.28515625" style="12" customWidth="1"/>
    <col min="11560" max="11560" width="5.140625" style="12" customWidth="1"/>
    <col min="11561" max="11561" width="4.7109375" style="12" customWidth="1"/>
    <col min="11562" max="11562" width="4.5703125" style="12" customWidth="1"/>
    <col min="11563" max="11776" width="9.140625" style="12"/>
    <col min="11777" max="11777" width="5.7109375" style="12" bestFit="1" customWidth="1"/>
    <col min="11778" max="11778" width="56" style="12" customWidth="1"/>
    <col min="11779" max="11779" width="18.5703125" style="12" customWidth="1"/>
    <col min="11780" max="11781" width="9.140625" style="12"/>
    <col min="11782" max="11782" width="5.140625" style="12" customWidth="1"/>
    <col min="11783" max="11784" width="7.42578125" style="12" customWidth="1"/>
    <col min="11785" max="11785" width="6.140625" style="12" customWidth="1"/>
    <col min="11786" max="11788" width="6.28515625" style="12" customWidth="1"/>
    <col min="11789" max="11812" width="6.5703125" style="12" customWidth="1"/>
    <col min="11813" max="11813" width="5" style="12" customWidth="1"/>
    <col min="11814" max="11814" width="4.42578125" style="12" customWidth="1"/>
    <col min="11815" max="11815" width="4.28515625" style="12" customWidth="1"/>
    <col min="11816" max="11816" width="5.140625" style="12" customWidth="1"/>
    <col min="11817" max="11817" width="4.7109375" style="12" customWidth="1"/>
    <col min="11818" max="11818" width="4.5703125" style="12" customWidth="1"/>
    <col min="11819" max="12032" width="9.140625" style="12"/>
    <col min="12033" max="12033" width="5.7109375" style="12" bestFit="1" customWidth="1"/>
    <col min="12034" max="12034" width="56" style="12" customWidth="1"/>
    <col min="12035" max="12035" width="18.5703125" style="12" customWidth="1"/>
    <col min="12036" max="12037" width="9.140625" style="12"/>
    <col min="12038" max="12038" width="5.140625" style="12" customWidth="1"/>
    <col min="12039" max="12040" width="7.42578125" style="12" customWidth="1"/>
    <col min="12041" max="12041" width="6.140625" style="12" customWidth="1"/>
    <col min="12042" max="12044" width="6.28515625" style="12" customWidth="1"/>
    <col min="12045" max="12068" width="6.5703125" style="12" customWidth="1"/>
    <col min="12069" max="12069" width="5" style="12" customWidth="1"/>
    <col min="12070" max="12070" width="4.42578125" style="12" customWidth="1"/>
    <col min="12071" max="12071" width="4.28515625" style="12" customWidth="1"/>
    <col min="12072" max="12072" width="5.140625" style="12" customWidth="1"/>
    <col min="12073" max="12073" width="4.7109375" style="12" customWidth="1"/>
    <col min="12074" max="12074" width="4.5703125" style="12" customWidth="1"/>
    <col min="12075" max="12288" width="9.140625" style="12"/>
    <col min="12289" max="12289" width="5.7109375" style="12" bestFit="1" customWidth="1"/>
    <col min="12290" max="12290" width="56" style="12" customWidth="1"/>
    <col min="12291" max="12291" width="18.5703125" style="12" customWidth="1"/>
    <col min="12292" max="12293" width="9.140625" style="12"/>
    <col min="12294" max="12294" width="5.140625" style="12" customWidth="1"/>
    <col min="12295" max="12296" width="7.42578125" style="12" customWidth="1"/>
    <col min="12297" max="12297" width="6.140625" style="12" customWidth="1"/>
    <col min="12298" max="12300" width="6.28515625" style="12" customWidth="1"/>
    <col min="12301" max="12324" width="6.5703125" style="12" customWidth="1"/>
    <col min="12325" max="12325" width="5" style="12" customWidth="1"/>
    <col min="12326" max="12326" width="4.42578125" style="12" customWidth="1"/>
    <col min="12327" max="12327" width="4.28515625" style="12" customWidth="1"/>
    <col min="12328" max="12328" width="5.140625" style="12" customWidth="1"/>
    <col min="12329" max="12329" width="4.7109375" style="12" customWidth="1"/>
    <col min="12330" max="12330" width="4.5703125" style="12" customWidth="1"/>
    <col min="12331" max="12544" width="9.140625" style="12"/>
    <col min="12545" max="12545" width="5.7109375" style="12" bestFit="1" customWidth="1"/>
    <col min="12546" max="12546" width="56" style="12" customWidth="1"/>
    <col min="12547" max="12547" width="18.5703125" style="12" customWidth="1"/>
    <col min="12548" max="12549" width="9.140625" style="12"/>
    <col min="12550" max="12550" width="5.140625" style="12" customWidth="1"/>
    <col min="12551" max="12552" width="7.42578125" style="12" customWidth="1"/>
    <col min="12553" max="12553" width="6.140625" style="12" customWidth="1"/>
    <col min="12554" max="12556" width="6.28515625" style="12" customWidth="1"/>
    <col min="12557" max="12580" width="6.5703125" style="12" customWidth="1"/>
    <col min="12581" max="12581" width="5" style="12" customWidth="1"/>
    <col min="12582" max="12582" width="4.42578125" style="12" customWidth="1"/>
    <col min="12583" max="12583" width="4.28515625" style="12" customWidth="1"/>
    <col min="12584" max="12584" width="5.140625" style="12" customWidth="1"/>
    <col min="12585" max="12585" width="4.7109375" style="12" customWidth="1"/>
    <col min="12586" max="12586" width="4.5703125" style="12" customWidth="1"/>
    <col min="12587" max="12800" width="9.140625" style="12"/>
    <col min="12801" max="12801" width="5.7109375" style="12" bestFit="1" customWidth="1"/>
    <col min="12802" max="12802" width="56" style="12" customWidth="1"/>
    <col min="12803" max="12803" width="18.5703125" style="12" customWidth="1"/>
    <col min="12804" max="12805" width="9.140625" style="12"/>
    <col min="12806" max="12806" width="5.140625" style="12" customWidth="1"/>
    <col min="12807" max="12808" width="7.42578125" style="12" customWidth="1"/>
    <col min="12809" max="12809" width="6.140625" style="12" customWidth="1"/>
    <col min="12810" max="12812" width="6.28515625" style="12" customWidth="1"/>
    <col min="12813" max="12836" width="6.5703125" style="12" customWidth="1"/>
    <col min="12837" max="12837" width="5" style="12" customWidth="1"/>
    <col min="12838" max="12838" width="4.42578125" style="12" customWidth="1"/>
    <col min="12839" max="12839" width="4.28515625" style="12" customWidth="1"/>
    <col min="12840" max="12840" width="5.140625" style="12" customWidth="1"/>
    <col min="12841" max="12841" width="4.7109375" style="12" customWidth="1"/>
    <col min="12842" max="12842" width="4.5703125" style="12" customWidth="1"/>
    <col min="12843" max="13056" width="9.140625" style="12"/>
    <col min="13057" max="13057" width="5.7109375" style="12" bestFit="1" customWidth="1"/>
    <col min="13058" max="13058" width="56" style="12" customWidth="1"/>
    <col min="13059" max="13059" width="18.5703125" style="12" customWidth="1"/>
    <col min="13060" max="13061" width="9.140625" style="12"/>
    <col min="13062" max="13062" width="5.140625" style="12" customWidth="1"/>
    <col min="13063" max="13064" width="7.42578125" style="12" customWidth="1"/>
    <col min="13065" max="13065" width="6.140625" style="12" customWidth="1"/>
    <col min="13066" max="13068" width="6.28515625" style="12" customWidth="1"/>
    <col min="13069" max="13092" width="6.5703125" style="12" customWidth="1"/>
    <col min="13093" max="13093" width="5" style="12" customWidth="1"/>
    <col min="13094" max="13094" width="4.42578125" style="12" customWidth="1"/>
    <col min="13095" max="13095" width="4.28515625" style="12" customWidth="1"/>
    <col min="13096" max="13096" width="5.140625" style="12" customWidth="1"/>
    <col min="13097" max="13097" width="4.7109375" style="12" customWidth="1"/>
    <col min="13098" max="13098" width="4.5703125" style="12" customWidth="1"/>
    <col min="13099" max="13312" width="9.140625" style="12"/>
    <col min="13313" max="13313" width="5.7109375" style="12" bestFit="1" customWidth="1"/>
    <col min="13314" max="13314" width="56" style="12" customWidth="1"/>
    <col min="13315" max="13315" width="18.5703125" style="12" customWidth="1"/>
    <col min="13316" max="13317" width="9.140625" style="12"/>
    <col min="13318" max="13318" width="5.140625" style="12" customWidth="1"/>
    <col min="13319" max="13320" width="7.42578125" style="12" customWidth="1"/>
    <col min="13321" max="13321" width="6.140625" style="12" customWidth="1"/>
    <col min="13322" max="13324" width="6.28515625" style="12" customWidth="1"/>
    <col min="13325" max="13348" width="6.5703125" style="12" customWidth="1"/>
    <col min="13349" max="13349" width="5" style="12" customWidth="1"/>
    <col min="13350" max="13350" width="4.42578125" style="12" customWidth="1"/>
    <col min="13351" max="13351" width="4.28515625" style="12" customWidth="1"/>
    <col min="13352" max="13352" width="5.140625" style="12" customWidth="1"/>
    <col min="13353" max="13353" width="4.7109375" style="12" customWidth="1"/>
    <col min="13354" max="13354" width="4.5703125" style="12" customWidth="1"/>
    <col min="13355" max="13568" width="9.140625" style="12"/>
    <col min="13569" max="13569" width="5.7109375" style="12" bestFit="1" customWidth="1"/>
    <col min="13570" max="13570" width="56" style="12" customWidth="1"/>
    <col min="13571" max="13571" width="18.5703125" style="12" customWidth="1"/>
    <col min="13572" max="13573" width="9.140625" style="12"/>
    <col min="13574" max="13574" width="5.140625" style="12" customWidth="1"/>
    <col min="13575" max="13576" width="7.42578125" style="12" customWidth="1"/>
    <col min="13577" max="13577" width="6.140625" style="12" customWidth="1"/>
    <col min="13578" max="13580" width="6.28515625" style="12" customWidth="1"/>
    <col min="13581" max="13604" width="6.5703125" style="12" customWidth="1"/>
    <col min="13605" max="13605" width="5" style="12" customWidth="1"/>
    <col min="13606" max="13606" width="4.42578125" style="12" customWidth="1"/>
    <col min="13607" max="13607" width="4.28515625" style="12" customWidth="1"/>
    <col min="13608" max="13608" width="5.140625" style="12" customWidth="1"/>
    <col min="13609" max="13609" width="4.7109375" style="12" customWidth="1"/>
    <col min="13610" max="13610" width="4.5703125" style="12" customWidth="1"/>
    <col min="13611" max="13824" width="9.140625" style="12"/>
    <col min="13825" max="13825" width="5.7109375" style="12" bestFit="1" customWidth="1"/>
    <col min="13826" max="13826" width="56" style="12" customWidth="1"/>
    <col min="13827" max="13827" width="18.5703125" style="12" customWidth="1"/>
    <col min="13828" max="13829" width="9.140625" style="12"/>
    <col min="13830" max="13830" width="5.140625" style="12" customWidth="1"/>
    <col min="13831" max="13832" width="7.42578125" style="12" customWidth="1"/>
    <col min="13833" max="13833" width="6.140625" style="12" customWidth="1"/>
    <col min="13834" max="13836" width="6.28515625" style="12" customWidth="1"/>
    <col min="13837" max="13860" width="6.5703125" style="12" customWidth="1"/>
    <col min="13861" max="13861" width="5" style="12" customWidth="1"/>
    <col min="13862" max="13862" width="4.42578125" style="12" customWidth="1"/>
    <col min="13863" max="13863" width="4.28515625" style="12" customWidth="1"/>
    <col min="13864" max="13864" width="5.140625" style="12" customWidth="1"/>
    <col min="13865" max="13865" width="4.7109375" style="12" customWidth="1"/>
    <col min="13866" max="13866" width="4.5703125" style="12" customWidth="1"/>
    <col min="13867" max="14080" width="9.140625" style="12"/>
    <col min="14081" max="14081" width="5.7109375" style="12" bestFit="1" customWidth="1"/>
    <col min="14082" max="14082" width="56" style="12" customWidth="1"/>
    <col min="14083" max="14083" width="18.5703125" style="12" customWidth="1"/>
    <col min="14084" max="14085" width="9.140625" style="12"/>
    <col min="14086" max="14086" width="5.140625" style="12" customWidth="1"/>
    <col min="14087" max="14088" width="7.42578125" style="12" customWidth="1"/>
    <col min="14089" max="14089" width="6.140625" style="12" customWidth="1"/>
    <col min="14090" max="14092" width="6.28515625" style="12" customWidth="1"/>
    <col min="14093" max="14116" width="6.5703125" style="12" customWidth="1"/>
    <col min="14117" max="14117" width="5" style="12" customWidth="1"/>
    <col min="14118" max="14118" width="4.42578125" style="12" customWidth="1"/>
    <col min="14119" max="14119" width="4.28515625" style="12" customWidth="1"/>
    <col min="14120" max="14120" width="5.140625" style="12" customWidth="1"/>
    <col min="14121" max="14121" width="4.7109375" style="12" customWidth="1"/>
    <col min="14122" max="14122" width="4.5703125" style="12" customWidth="1"/>
    <col min="14123" max="14336" width="9.140625" style="12"/>
    <col min="14337" max="14337" width="5.7109375" style="12" bestFit="1" customWidth="1"/>
    <col min="14338" max="14338" width="56" style="12" customWidth="1"/>
    <col min="14339" max="14339" width="18.5703125" style="12" customWidth="1"/>
    <col min="14340" max="14341" width="9.140625" style="12"/>
    <col min="14342" max="14342" width="5.140625" style="12" customWidth="1"/>
    <col min="14343" max="14344" width="7.42578125" style="12" customWidth="1"/>
    <col min="14345" max="14345" width="6.140625" style="12" customWidth="1"/>
    <col min="14346" max="14348" width="6.28515625" style="12" customWidth="1"/>
    <col min="14349" max="14372" width="6.5703125" style="12" customWidth="1"/>
    <col min="14373" max="14373" width="5" style="12" customWidth="1"/>
    <col min="14374" max="14374" width="4.42578125" style="12" customWidth="1"/>
    <col min="14375" max="14375" width="4.28515625" style="12" customWidth="1"/>
    <col min="14376" max="14376" width="5.140625" style="12" customWidth="1"/>
    <col min="14377" max="14377" width="4.7109375" style="12" customWidth="1"/>
    <col min="14378" max="14378" width="4.5703125" style="12" customWidth="1"/>
    <col min="14379" max="14592" width="9.140625" style="12"/>
    <col min="14593" max="14593" width="5.7109375" style="12" bestFit="1" customWidth="1"/>
    <col min="14594" max="14594" width="56" style="12" customWidth="1"/>
    <col min="14595" max="14595" width="18.5703125" style="12" customWidth="1"/>
    <col min="14596" max="14597" width="9.140625" style="12"/>
    <col min="14598" max="14598" width="5.140625" style="12" customWidth="1"/>
    <col min="14599" max="14600" width="7.42578125" style="12" customWidth="1"/>
    <col min="14601" max="14601" width="6.140625" style="12" customWidth="1"/>
    <col min="14602" max="14604" width="6.28515625" style="12" customWidth="1"/>
    <col min="14605" max="14628" width="6.5703125" style="12" customWidth="1"/>
    <col min="14629" max="14629" width="5" style="12" customWidth="1"/>
    <col min="14630" max="14630" width="4.42578125" style="12" customWidth="1"/>
    <col min="14631" max="14631" width="4.28515625" style="12" customWidth="1"/>
    <col min="14632" max="14632" width="5.140625" style="12" customWidth="1"/>
    <col min="14633" max="14633" width="4.7109375" style="12" customWidth="1"/>
    <col min="14634" max="14634" width="4.5703125" style="12" customWidth="1"/>
    <col min="14635" max="14848" width="9.140625" style="12"/>
    <col min="14849" max="14849" width="5.7109375" style="12" bestFit="1" customWidth="1"/>
    <col min="14850" max="14850" width="56" style="12" customWidth="1"/>
    <col min="14851" max="14851" width="18.5703125" style="12" customWidth="1"/>
    <col min="14852" max="14853" width="9.140625" style="12"/>
    <col min="14854" max="14854" width="5.140625" style="12" customWidth="1"/>
    <col min="14855" max="14856" width="7.42578125" style="12" customWidth="1"/>
    <col min="14857" max="14857" width="6.140625" style="12" customWidth="1"/>
    <col min="14858" max="14860" width="6.28515625" style="12" customWidth="1"/>
    <col min="14861" max="14884" width="6.5703125" style="12" customWidth="1"/>
    <col min="14885" max="14885" width="5" style="12" customWidth="1"/>
    <col min="14886" max="14886" width="4.42578125" style="12" customWidth="1"/>
    <col min="14887" max="14887" width="4.28515625" style="12" customWidth="1"/>
    <col min="14888" max="14888" width="5.140625" style="12" customWidth="1"/>
    <col min="14889" max="14889" width="4.7109375" style="12" customWidth="1"/>
    <col min="14890" max="14890" width="4.5703125" style="12" customWidth="1"/>
    <col min="14891" max="15104" width="9.140625" style="12"/>
    <col min="15105" max="15105" width="5.7109375" style="12" bestFit="1" customWidth="1"/>
    <col min="15106" max="15106" width="56" style="12" customWidth="1"/>
    <col min="15107" max="15107" width="18.5703125" style="12" customWidth="1"/>
    <col min="15108" max="15109" width="9.140625" style="12"/>
    <col min="15110" max="15110" width="5.140625" style="12" customWidth="1"/>
    <col min="15111" max="15112" width="7.42578125" style="12" customWidth="1"/>
    <col min="15113" max="15113" width="6.140625" style="12" customWidth="1"/>
    <col min="15114" max="15116" width="6.28515625" style="12" customWidth="1"/>
    <col min="15117" max="15140" width="6.5703125" style="12" customWidth="1"/>
    <col min="15141" max="15141" width="5" style="12" customWidth="1"/>
    <col min="15142" max="15142" width="4.42578125" style="12" customWidth="1"/>
    <col min="15143" max="15143" width="4.28515625" style="12" customWidth="1"/>
    <col min="15144" max="15144" width="5.140625" style="12" customWidth="1"/>
    <col min="15145" max="15145" width="4.7109375" style="12" customWidth="1"/>
    <col min="15146" max="15146" width="4.5703125" style="12" customWidth="1"/>
    <col min="15147" max="15360" width="9.140625" style="12"/>
    <col min="15361" max="15361" width="5.7109375" style="12" bestFit="1" customWidth="1"/>
    <col min="15362" max="15362" width="56" style="12" customWidth="1"/>
    <col min="15363" max="15363" width="18.5703125" style="12" customWidth="1"/>
    <col min="15364" max="15365" width="9.140625" style="12"/>
    <col min="15366" max="15366" width="5.140625" style="12" customWidth="1"/>
    <col min="15367" max="15368" width="7.42578125" style="12" customWidth="1"/>
    <col min="15369" max="15369" width="6.140625" style="12" customWidth="1"/>
    <col min="15370" max="15372" width="6.28515625" style="12" customWidth="1"/>
    <col min="15373" max="15396" width="6.5703125" style="12" customWidth="1"/>
    <col min="15397" max="15397" width="5" style="12" customWidth="1"/>
    <col min="15398" max="15398" width="4.42578125" style="12" customWidth="1"/>
    <col min="15399" max="15399" width="4.28515625" style="12" customWidth="1"/>
    <col min="15400" max="15400" width="5.140625" style="12" customWidth="1"/>
    <col min="15401" max="15401" width="4.7109375" style="12" customWidth="1"/>
    <col min="15402" max="15402" width="4.5703125" style="12" customWidth="1"/>
    <col min="15403" max="15616" width="9.140625" style="12"/>
    <col min="15617" max="15617" width="5.7109375" style="12" bestFit="1" customWidth="1"/>
    <col min="15618" max="15618" width="56" style="12" customWidth="1"/>
    <col min="15619" max="15619" width="18.5703125" style="12" customWidth="1"/>
    <col min="15620" max="15621" width="9.140625" style="12"/>
    <col min="15622" max="15622" width="5.140625" style="12" customWidth="1"/>
    <col min="15623" max="15624" width="7.42578125" style="12" customWidth="1"/>
    <col min="15625" max="15625" width="6.140625" style="12" customWidth="1"/>
    <col min="15626" max="15628" width="6.28515625" style="12" customWidth="1"/>
    <col min="15629" max="15652" width="6.5703125" style="12" customWidth="1"/>
    <col min="15653" max="15653" width="5" style="12" customWidth="1"/>
    <col min="15654" max="15654" width="4.42578125" style="12" customWidth="1"/>
    <col min="15655" max="15655" width="4.28515625" style="12" customWidth="1"/>
    <col min="15656" max="15656" width="5.140625" style="12" customWidth="1"/>
    <col min="15657" max="15657" width="4.7109375" style="12" customWidth="1"/>
    <col min="15658" max="15658" width="4.5703125" style="12" customWidth="1"/>
    <col min="15659" max="15872" width="9.140625" style="12"/>
    <col min="15873" max="15873" width="5.7109375" style="12" bestFit="1" customWidth="1"/>
    <col min="15874" max="15874" width="56" style="12" customWidth="1"/>
    <col min="15875" max="15875" width="18.5703125" style="12" customWidth="1"/>
    <col min="15876" max="15877" width="9.140625" style="12"/>
    <col min="15878" max="15878" width="5.140625" style="12" customWidth="1"/>
    <col min="15879" max="15880" width="7.42578125" style="12" customWidth="1"/>
    <col min="15881" max="15881" width="6.140625" style="12" customWidth="1"/>
    <col min="15882" max="15884" width="6.28515625" style="12" customWidth="1"/>
    <col min="15885" max="15908" width="6.5703125" style="12" customWidth="1"/>
    <col min="15909" max="15909" width="5" style="12" customWidth="1"/>
    <col min="15910" max="15910" width="4.42578125" style="12" customWidth="1"/>
    <col min="15911" max="15911" width="4.28515625" style="12" customWidth="1"/>
    <col min="15912" max="15912" width="5.140625" style="12" customWidth="1"/>
    <col min="15913" max="15913" width="4.7109375" style="12" customWidth="1"/>
    <col min="15914" max="15914" width="4.5703125" style="12" customWidth="1"/>
    <col min="15915" max="16128" width="9.140625" style="12"/>
    <col min="16129" max="16129" width="5.7109375" style="12" bestFit="1" customWidth="1"/>
    <col min="16130" max="16130" width="56" style="12" customWidth="1"/>
    <col min="16131" max="16131" width="18.5703125" style="12" customWidth="1"/>
    <col min="16132" max="16133" width="9.140625" style="12"/>
    <col min="16134" max="16134" width="5.140625" style="12" customWidth="1"/>
    <col min="16135" max="16136" width="7.42578125" style="12" customWidth="1"/>
    <col min="16137" max="16137" width="6.140625" style="12" customWidth="1"/>
    <col min="16138" max="16140" width="6.28515625" style="12" customWidth="1"/>
    <col min="16141" max="16164" width="6.5703125" style="12" customWidth="1"/>
    <col min="16165" max="16165" width="5" style="12" customWidth="1"/>
    <col min="16166" max="16166" width="4.42578125" style="12" customWidth="1"/>
    <col min="16167" max="16167" width="4.28515625" style="12" customWidth="1"/>
    <col min="16168" max="16168" width="5.140625" style="12" customWidth="1"/>
    <col min="16169" max="16169" width="4.7109375" style="12" customWidth="1"/>
    <col min="16170" max="16170" width="4.5703125" style="12" customWidth="1"/>
    <col min="16171" max="16384" width="9.140625" style="12"/>
  </cols>
  <sheetData>
    <row r="1" spans="1:43" ht="30.75" customHeight="1">
      <c r="A1" s="52" t="s">
        <v>49</v>
      </c>
      <c r="B1" s="52"/>
      <c r="C1" s="52"/>
      <c r="D1" s="52"/>
      <c r="E1" s="52"/>
      <c r="F1" s="52"/>
      <c r="G1" s="52"/>
      <c r="H1" s="52"/>
      <c r="I1" s="52"/>
    </row>
    <row r="3" spans="1:43" ht="15" customHeight="1">
      <c r="A3" s="53" t="s">
        <v>0</v>
      </c>
      <c r="B3" s="54" t="s">
        <v>26</v>
      </c>
      <c r="C3" s="54" t="s">
        <v>27</v>
      </c>
      <c r="D3" s="54" t="s">
        <v>50</v>
      </c>
      <c r="E3" s="54"/>
      <c r="F3" s="54"/>
      <c r="G3" s="55" t="s">
        <v>28</v>
      </c>
      <c r="H3" s="5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7"/>
      <c r="AQ3" s="57" t="s">
        <v>29</v>
      </c>
    </row>
    <row r="4" spans="1:43">
      <c r="A4" s="53"/>
      <c r="B4" s="54"/>
      <c r="C4" s="54"/>
      <c r="D4" s="54"/>
      <c r="E4" s="54"/>
      <c r="F4" s="54"/>
      <c r="G4" s="54" t="s">
        <v>8</v>
      </c>
      <c r="H4" s="54"/>
      <c r="I4" s="54"/>
      <c r="J4" s="54" t="s">
        <v>11</v>
      </c>
      <c r="K4" s="54"/>
      <c r="L4" s="54"/>
      <c r="M4" s="54" t="s">
        <v>17</v>
      </c>
      <c r="N4" s="54"/>
      <c r="O4" s="54"/>
      <c r="P4" s="54" t="s">
        <v>12</v>
      </c>
      <c r="Q4" s="54"/>
      <c r="R4" s="54"/>
      <c r="S4" s="54" t="s">
        <v>18</v>
      </c>
      <c r="T4" s="54"/>
      <c r="U4" s="54"/>
      <c r="V4" s="54" t="s">
        <v>19</v>
      </c>
      <c r="W4" s="54"/>
      <c r="X4" s="54"/>
      <c r="Y4" s="54" t="s">
        <v>20</v>
      </c>
      <c r="Z4" s="54"/>
      <c r="AA4" s="54"/>
      <c r="AB4" s="54" t="s">
        <v>21</v>
      </c>
      <c r="AC4" s="54"/>
      <c r="AD4" s="54"/>
      <c r="AE4" s="54" t="s">
        <v>22</v>
      </c>
      <c r="AF4" s="54"/>
      <c r="AG4" s="54"/>
      <c r="AH4" s="54" t="s">
        <v>23</v>
      </c>
      <c r="AI4" s="54"/>
      <c r="AJ4" s="54"/>
      <c r="AK4" s="54" t="s">
        <v>24</v>
      </c>
      <c r="AL4" s="54"/>
      <c r="AM4" s="54"/>
      <c r="AN4" s="54" t="s">
        <v>25</v>
      </c>
      <c r="AO4" s="54"/>
      <c r="AP4" s="54"/>
      <c r="AQ4" s="58"/>
    </row>
    <row r="5" spans="1:43" ht="25.5">
      <c r="A5" s="53"/>
      <c r="B5" s="54"/>
      <c r="C5" s="54"/>
      <c r="D5" s="8" t="s">
        <v>30</v>
      </c>
      <c r="E5" s="8" t="s">
        <v>31</v>
      </c>
      <c r="F5" s="8" t="s">
        <v>6</v>
      </c>
      <c r="G5" s="8" t="s">
        <v>30</v>
      </c>
      <c r="H5" s="8" t="s">
        <v>31</v>
      </c>
      <c r="I5" s="8" t="s">
        <v>6</v>
      </c>
      <c r="J5" s="8" t="s">
        <v>30</v>
      </c>
      <c r="K5" s="8" t="s">
        <v>31</v>
      </c>
      <c r="L5" s="8" t="s">
        <v>6</v>
      </c>
      <c r="M5" s="8" t="s">
        <v>30</v>
      </c>
      <c r="N5" s="8" t="s">
        <v>31</v>
      </c>
      <c r="O5" s="8" t="s">
        <v>6</v>
      </c>
      <c r="P5" s="8" t="s">
        <v>30</v>
      </c>
      <c r="Q5" s="8" t="s">
        <v>31</v>
      </c>
      <c r="R5" s="8" t="s">
        <v>6</v>
      </c>
      <c r="S5" s="8" t="s">
        <v>30</v>
      </c>
      <c r="T5" s="8" t="s">
        <v>31</v>
      </c>
      <c r="U5" s="8" t="s">
        <v>6</v>
      </c>
      <c r="V5" s="8" t="s">
        <v>30</v>
      </c>
      <c r="W5" s="8" t="s">
        <v>31</v>
      </c>
      <c r="X5" s="8" t="s">
        <v>6</v>
      </c>
      <c r="Y5" s="8" t="s">
        <v>30</v>
      </c>
      <c r="Z5" s="8" t="s">
        <v>31</v>
      </c>
      <c r="AA5" s="8" t="s">
        <v>6</v>
      </c>
      <c r="AB5" s="8" t="s">
        <v>30</v>
      </c>
      <c r="AC5" s="8" t="s">
        <v>31</v>
      </c>
      <c r="AD5" s="8" t="s">
        <v>6</v>
      </c>
      <c r="AE5" s="8" t="s">
        <v>30</v>
      </c>
      <c r="AF5" s="8" t="s">
        <v>31</v>
      </c>
      <c r="AG5" s="8" t="s">
        <v>6</v>
      </c>
      <c r="AH5" s="8" t="s">
        <v>30</v>
      </c>
      <c r="AI5" s="8" t="s">
        <v>31</v>
      </c>
      <c r="AJ5" s="8" t="s">
        <v>6</v>
      </c>
      <c r="AK5" s="8" t="s">
        <v>30</v>
      </c>
      <c r="AL5" s="8" t="s">
        <v>31</v>
      </c>
      <c r="AM5" s="8" t="s">
        <v>6</v>
      </c>
      <c r="AN5" s="8" t="s">
        <v>30</v>
      </c>
      <c r="AO5" s="8" t="s">
        <v>31</v>
      </c>
      <c r="AP5" s="8" t="s">
        <v>6</v>
      </c>
      <c r="AQ5" s="59"/>
    </row>
    <row r="6" spans="1:43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1">
        <v>15</v>
      </c>
      <c r="P6" s="11">
        <v>16</v>
      </c>
      <c r="Q6" s="11">
        <v>17</v>
      </c>
      <c r="R6" s="11">
        <v>18</v>
      </c>
      <c r="S6" s="11">
        <v>19</v>
      </c>
      <c r="T6" s="11">
        <v>20</v>
      </c>
      <c r="U6" s="11">
        <v>21</v>
      </c>
      <c r="V6" s="11">
        <v>22</v>
      </c>
      <c r="W6" s="11">
        <v>23</v>
      </c>
      <c r="X6" s="11">
        <v>24</v>
      </c>
      <c r="Y6" s="11">
        <v>25</v>
      </c>
      <c r="Z6" s="11">
        <v>26</v>
      </c>
      <c r="AA6" s="11">
        <v>27</v>
      </c>
      <c r="AB6" s="11">
        <v>28</v>
      </c>
      <c r="AC6" s="11">
        <v>29</v>
      </c>
      <c r="AD6" s="11">
        <v>30</v>
      </c>
      <c r="AE6" s="11">
        <v>31</v>
      </c>
      <c r="AF6" s="11">
        <v>32</v>
      </c>
      <c r="AG6" s="11">
        <v>33</v>
      </c>
      <c r="AH6" s="11">
        <v>34</v>
      </c>
      <c r="AI6" s="11">
        <v>35</v>
      </c>
      <c r="AJ6" s="11">
        <v>36</v>
      </c>
      <c r="AK6" s="11">
        <v>37</v>
      </c>
      <c r="AL6" s="11">
        <v>38</v>
      </c>
      <c r="AM6" s="11">
        <v>39</v>
      </c>
      <c r="AN6" s="11">
        <v>40</v>
      </c>
      <c r="AO6" s="11">
        <v>41</v>
      </c>
      <c r="AP6" s="11">
        <v>42</v>
      </c>
      <c r="AQ6" s="11">
        <v>43</v>
      </c>
    </row>
    <row r="7" spans="1:43" s="32" customFormat="1" ht="42" customHeight="1">
      <c r="A7" s="13" t="s">
        <v>39</v>
      </c>
      <c r="B7" s="30" t="s">
        <v>43</v>
      </c>
      <c r="C7" s="14">
        <v>1</v>
      </c>
      <c r="D7" s="13">
        <f>G7+J7+M7+P7+S7+V7+Y7+AB7+AE7+AH7+AK7+AN7</f>
        <v>100</v>
      </c>
      <c r="E7" s="15">
        <f>H7+K7+N7+Q7+T7+W7+Z7+AC7+AF7+AI7+AL7+AO7</f>
        <v>0</v>
      </c>
      <c r="F7" s="21"/>
      <c r="G7" s="15">
        <v>0</v>
      </c>
      <c r="H7" s="15">
        <v>0</v>
      </c>
      <c r="I7" s="21"/>
      <c r="J7" s="15">
        <v>0</v>
      </c>
      <c r="K7" s="21">
        <v>0</v>
      </c>
      <c r="L7" s="21"/>
      <c r="M7" s="15">
        <v>0</v>
      </c>
      <c r="N7" s="15">
        <v>0</v>
      </c>
      <c r="O7" s="21"/>
      <c r="P7" s="17">
        <v>0</v>
      </c>
      <c r="Q7" s="17">
        <v>0</v>
      </c>
      <c r="R7" s="17"/>
      <c r="S7" s="29">
        <v>0</v>
      </c>
      <c r="T7" s="17">
        <v>0</v>
      </c>
      <c r="U7" s="17"/>
      <c r="V7" s="15">
        <v>0</v>
      </c>
      <c r="W7" s="17">
        <v>0</v>
      </c>
      <c r="X7" s="17"/>
      <c r="Y7" s="17">
        <v>0</v>
      </c>
      <c r="Z7" s="17"/>
      <c r="AA7" s="17"/>
      <c r="AB7" s="17">
        <v>0</v>
      </c>
      <c r="AC7" s="17"/>
      <c r="AD7" s="17"/>
      <c r="AE7" s="17">
        <v>0</v>
      </c>
      <c r="AF7" s="17"/>
      <c r="AG7" s="17"/>
      <c r="AH7" s="17">
        <v>100</v>
      </c>
      <c r="AI7" s="17"/>
      <c r="AJ7" s="17"/>
      <c r="AK7" s="17">
        <v>0</v>
      </c>
      <c r="AL7" s="17"/>
      <c r="AM7" s="17"/>
      <c r="AN7" s="15">
        <v>0</v>
      </c>
      <c r="AO7" s="31"/>
      <c r="AP7" s="31"/>
      <c r="AQ7" s="21"/>
    </row>
    <row r="8" spans="1:43" ht="27.75" customHeight="1">
      <c r="A8" s="18" t="s">
        <v>40</v>
      </c>
      <c r="B8" s="19" t="s">
        <v>32</v>
      </c>
      <c r="C8" s="9" t="s">
        <v>45</v>
      </c>
      <c r="D8" s="20">
        <f t="shared" ref="D8:D10" si="0">G8+J8+M8+P8+S8+V8+Y8+AB8+AE8+AH8+AK8+AN8</f>
        <v>24916</v>
      </c>
      <c r="E8" s="15">
        <f t="shared" ref="E8:E10" si="1">H8+K8+N8+Q8+T8+W8+Z8+AC8+AF8+AI8+AL8+AO8</f>
        <v>12456</v>
      </c>
      <c r="F8" s="16"/>
      <c r="G8" s="15">
        <v>2076</v>
      </c>
      <c r="H8" s="15">
        <v>2076</v>
      </c>
      <c r="I8" s="15"/>
      <c r="J8" s="15">
        <v>2076</v>
      </c>
      <c r="K8" s="15">
        <v>2076</v>
      </c>
      <c r="L8" s="15"/>
      <c r="M8" s="15">
        <v>2076</v>
      </c>
      <c r="N8" s="15">
        <v>2076</v>
      </c>
      <c r="O8" s="21"/>
      <c r="P8" s="15">
        <v>2076</v>
      </c>
      <c r="Q8" s="15">
        <v>2076</v>
      </c>
      <c r="R8" s="15"/>
      <c r="S8" s="15">
        <v>2076</v>
      </c>
      <c r="T8" s="15">
        <v>2076</v>
      </c>
      <c r="U8" s="15"/>
      <c r="V8" s="15">
        <v>2076</v>
      </c>
      <c r="W8" s="15">
        <v>2076</v>
      </c>
      <c r="X8" s="15"/>
      <c r="Y8" s="15">
        <v>2076</v>
      </c>
      <c r="Z8" s="15"/>
      <c r="AA8" s="15"/>
      <c r="AB8" s="15">
        <v>2076</v>
      </c>
      <c r="AC8" s="15"/>
      <c r="AD8" s="15"/>
      <c r="AE8" s="15">
        <v>2076</v>
      </c>
      <c r="AF8" s="15"/>
      <c r="AG8" s="15"/>
      <c r="AH8" s="15">
        <v>2076</v>
      </c>
      <c r="AI8" s="15"/>
      <c r="AJ8" s="15"/>
      <c r="AK8" s="15">
        <v>2076</v>
      </c>
      <c r="AL8" s="15"/>
      <c r="AM8" s="15"/>
      <c r="AN8" s="15">
        <v>2080</v>
      </c>
      <c r="AO8" s="21"/>
      <c r="AP8" s="21"/>
      <c r="AQ8" s="21"/>
    </row>
    <row r="9" spans="1:43" s="33" customFormat="1" ht="51.75" customHeight="1">
      <c r="A9" s="22" t="s">
        <v>41</v>
      </c>
      <c r="B9" s="19" t="s">
        <v>33</v>
      </c>
      <c r="C9" s="14">
        <v>1</v>
      </c>
      <c r="D9" s="20">
        <f t="shared" si="0"/>
        <v>100</v>
      </c>
      <c r="E9" s="15">
        <f t="shared" si="1"/>
        <v>0</v>
      </c>
      <c r="F9" s="15"/>
      <c r="G9" s="15">
        <v>0</v>
      </c>
      <c r="H9" s="15">
        <v>0</v>
      </c>
      <c r="I9" s="15"/>
      <c r="J9" s="15">
        <v>0</v>
      </c>
      <c r="K9" s="15">
        <v>0</v>
      </c>
      <c r="L9" s="15"/>
      <c r="M9" s="15">
        <v>0</v>
      </c>
      <c r="N9" s="15">
        <v>0</v>
      </c>
      <c r="O9" s="15"/>
      <c r="P9" s="15">
        <v>0</v>
      </c>
      <c r="Q9" s="15">
        <v>0</v>
      </c>
      <c r="R9" s="15"/>
      <c r="S9" s="15">
        <v>0</v>
      </c>
      <c r="T9" s="15">
        <v>0</v>
      </c>
      <c r="U9" s="15"/>
      <c r="V9" s="15">
        <v>0</v>
      </c>
      <c r="W9" s="15">
        <v>0</v>
      </c>
      <c r="X9" s="15"/>
      <c r="Y9" s="15">
        <v>0</v>
      </c>
      <c r="Z9" s="15"/>
      <c r="AA9" s="15"/>
      <c r="AB9" s="15">
        <v>0</v>
      </c>
      <c r="AC9" s="15"/>
      <c r="AD9" s="15"/>
      <c r="AE9" s="15">
        <v>100</v>
      </c>
      <c r="AF9" s="15"/>
      <c r="AG9" s="15"/>
      <c r="AH9" s="15">
        <v>0</v>
      </c>
      <c r="AI9" s="15"/>
      <c r="AJ9" s="15"/>
      <c r="AK9" s="15">
        <v>0</v>
      </c>
      <c r="AL9" s="15"/>
      <c r="AM9" s="15"/>
      <c r="AN9" s="15">
        <v>0</v>
      </c>
      <c r="AO9" s="15"/>
      <c r="AP9" s="15"/>
      <c r="AQ9" s="15"/>
    </row>
    <row r="10" spans="1:43" ht="42" customHeight="1">
      <c r="A10" s="22" t="s">
        <v>42</v>
      </c>
      <c r="B10" s="19" t="s">
        <v>44</v>
      </c>
      <c r="C10" s="9" t="s">
        <v>46</v>
      </c>
      <c r="D10" s="20">
        <f t="shared" si="0"/>
        <v>3</v>
      </c>
      <c r="E10" s="15">
        <f t="shared" si="1"/>
        <v>0</v>
      </c>
      <c r="F10" s="16"/>
      <c r="G10" s="41">
        <v>0</v>
      </c>
      <c r="H10" s="41">
        <v>0</v>
      </c>
      <c r="I10" s="41"/>
      <c r="J10" s="41">
        <v>0</v>
      </c>
      <c r="K10" s="41">
        <v>0</v>
      </c>
      <c r="L10" s="41"/>
      <c r="M10" s="41">
        <v>0</v>
      </c>
      <c r="N10" s="41">
        <v>0</v>
      </c>
      <c r="O10" s="41"/>
      <c r="P10" s="41">
        <v>0</v>
      </c>
      <c r="Q10" s="41">
        <v>0</v>
      </c>
      <c r="R10" s="41"/>
      <c r="S10" s="41">
        <v>0</v>
      </c>
      <c r="T10" s="41">
        <v>0</v>
      </c>
      <c r="U10" s="41"/>
      <c r="V10" s="41">
        <v>0</v>
      </c>
      <c r="W10" s="41">
        <v>0</v>
      </c>
      <c r="X10" s="41"/>
      <c r="Y10" s="41">
        <v>0</v>
      </c>
      <c r="Z10" s="41"/>
      <c r="AA10" s="41"/>
      <c r="AB10" s="41">
        <v>0</v>
      </c>
      <c r="AC10" s="41"/>
      <c r="AD10" s="41"/>
      <c r="AE10" s="41">
        <v>3</v>
      </c>
      <c r="AF10" s="41"/>
      <c r="AG10" s="41"/>
      <c r="AH10" s="41">
        <v>0</v>
      </c>
      <c r="AI10" s="41"/>
      <c r="AJ10" s="41"/>
      <c r="AK10" s="41">
        <v>0</v>
      </c>
      <c r="AL10" s="41"/>
      <c r="AM10" s="41"/>
      <c r="AN10" s="41">
        <v>0</v>
      </c>
      <c r="AO10" s="41"/>
      <c r="AP10" s="41"/>
      <c r="AQ10" s="41"/>
    </row>
    <row r="11" spans="1:43">
      <c r="A11" s="23"/>
      <c r="B11" s="24"/>
      <c r="C11" s="10"/>
      <c r="D11" s="25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7"/>
      <c r="AP11" s="27"/>
      <c r="AQ11" s="27"/>
    </row>
    <row r="12" spans="1:43">
      <c r="B12" s="28"/>
    </row>
  </sheetData>
  <mergeCells count="19">
    <mergeCell ref="AQ3:AQ5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  <mergeCell ref="A1:I1"/>
    <mergeCell ref="A3:A5"/>
    <mergeCell ref="B3:B5"/>
    <mergeCell ref="C3:C5"/>
    <mergeCell ref="D3:F4"/>
    <mergeCell ref="G3:H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сетевой 2020</vt:lpstr>
      <vt:lpstr>показатели 2020</vt:lpstr>
      <vt:lpstr>'показатели 2020'!Область_печати</vt:lpstr>
      <vt:lpstr>'сетевой 2020'!Область_печати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2020-07-03T07:30:08Z</dcterms:modified>
</cp:coreProperties>
</file>