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AG11" i="22" l="1"/>
  <c r="AD11" i="22" l="1"/>
  <c r="AA11" i="22" l="1"/>
  <c r="T15" i="22" l="1"/>
  <c r="T7" i="22"/>
  <c r="X11" i="22" l="1"/>
  <c r="U11" i="22" l="1"/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G11" i="22" s="1"/>
  <c r="I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<sst xmlns="http://schemas.openxmlformats.org/spreadsheetml/2006/main" count="159" uniqueCount="51">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</sst>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2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70" zoomScaleNormal="70" zoomScaleSheetLayoutView="70" workbookViewId="0">
      <selection activeCell="A13" sqref="A13:A16"/>
    </sheetView>
  </sheetViews>
  <sheetFormatPr defaultRowHeight="15.75"/>
  <cols>
    <col min="1" max="1" width="4.42578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5.28515625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</row>
    <row r="2" spans="1:49" ht="15.75" customHeight="1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/>
      <c r="G2" s="50"/>
      <c r="H2" s="42" t="s">
        <v>7</v>
      </c>
      <c r="I2" s="42"/>
      <c r="J2" s="42"/>
      <c r="K2" s="42" t="s">
        <v>7</v>
      </c>
      <c r="L2" s="42"/>
      <c r="M2" s="42"/>
      <c r="N2" s="42" t="s">
        <v>7</v>
      </c>
      <c r="O2" s="42"/>
      <c r="P2" s="42"/>
      <c r="Q2" s="42" t="s">
        <v>7</v>
      </c>
      <c r="R2" s="42"/>
      <c r="S2" s="42"/>
      <c r="T2" s="42" t="s">
        <v>7</v>
      </c>
      <c r="U2" s="42"/>
      <c r="V2" s="42"/>
      <c r="W2" s="42" t="s">
        <v>7</v>
      </c>
      <c r="X2" s="42"/>
      <c r="Y2" s="42"/>
      <c r="Z2" s="42" t="s">
        <v>7</v>
      </c>
      <c r="AA2" s="42"/>
      <c r="AB2" s="42"/>
      <c r="AC2" s="42" t="s">
        <v>7</v>
      </c>
      <c r="AD2" s="42"/>
      <c r="AE2" s="42"/>
      <c r="AF2" s="42" t="s">
        <v>7</v>
      </c>
      <c r="AG2" s="42"/>
      <c r="AH2" s="42"/>
      <c r="AI2" s="42" t="s">
        <v>7</v>
      </c>
      <c r="AJ2" s="42"/>
      <c r="AK2" s="42"/>
      <c r="AL2" s="42" t="s">
        <v>7</v>
      </c>
      <c r="AM2" s="42"/>
      <c r="AN2" s="42"/>
      <c r="AO2" s="42" t="s">
        <v>7</v>
      </c>
      <c r="AP2" s="42"/>
      <c r="AQ2" s="42"/>
    </row>
    <row r="3" spans="1:49" ht="15.75" customHeight="1">
      <c r="A3" s="50"/>
      <c r="B3" s="50"/>
      <c r="C3" s="50"/>
      <c r="D3" s="50"/>
      <c r="E3" s="50" t="s">
        <v>39</v>
      </c>
      <c r="F3" s="50" t="s">
        <v>5</v>
      </c>
      <c r="G3" s="42" t="s">
        <v>6</v>
      </c>
      <c r="H3" s="42" t="s">
        <v>8</v>
      </c>
      <c r="I3" s="42"/>
      <c r="J3" s="42"/>
      <c r="K3" s="46" t="s">
        <v>11</v>
      </c>
      <c r="L3" s="47"/>
      <c r="M3" s="48"/>
      <c r="N3" s="46" t="s">
        <v>17</v>
      </c>
      <c r="O3" s="47"/>
      <c r="P3" s="48"/>
      <c r="Q3" s="46" t="s">
        <v>12</v>
      </c>
      <c r="R3" s="47"/>
      <c r="S3" s="48"/>
      <c r="T3" s="46" t="s">
        <v>18</v>
      </c>
      <c r="U3" s="47"/>
      <c r="V3" s="48"/>
      <c r="W3" s="46" t="s">
        <v>19</v>
      </c>
      <c r="X3" s="47"/>
      <c r="Y3" s="48"/>
      <c r="Z3" s="46" t="s">
        <v>20</v>
      </c>
      <c r="AA3" s="47"/>
      <c r="AB3" s="48"/>
      <c r="AC3" s="46" t="s">
        <v>21</v>
      </c>
      <c r="AD3" s="47"/>
      <c r="AE3" s="48"/>
      <c r="AF3" s="46" t="s">
        <v>22</v>
      </c>
      <c r="AG3" s="47"/>
      <c r="AH3" s="48"/>
      <c r="AI3" s="46" t="s">
        <v>23</v>
      </c>
      <c r="AJ3" s="47"/>
      <c r="AK3" s="48"/>
      <c r="AL3" s="46" t="s">
        <v>24</v>
      </c>
      <c r="AM3" s="47"/>
      <c r="AN3" s="48"/>
      <c r="AO3" s="46" t="s">
        <v>25</v>
      </c>
      <c r="AP3" s="47"/>
      <c r="AQ3" s="48"/>
    </row>
    <row r="4" spans="1:49" ht="25.5" customHeight="1">
      <c r="A4" s="50"/>
      <c r="B4" s="50"/>
      <c r="C4" s="50"/>
      <c r="D4" s="50"/>
      <c r="E4" s="50"/>
      <c r="F4" s="50"/>
      <c r="G4" s="42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2" t="s">
        <v>41</v>
      </c>
      <c r="B5" s="41" t="s">
        <v>37</v>
      </c>
      <c r="C5" s="43" t="s">
        <v>34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2"/>
      <c r="B6" s="41"/>
      <c r="C6" s="44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2"/>
      <c r="B7" s="41"/>
      <c r="C7" s="44"/>
      <c r="D7" s="4" t="s">
        <v>15</v>
      </c>
      <c r="E7" s="7">
        <f>H7+K7+N7+Q7+T7+W7+Z7+AC7+AF7++AI7+AL7+AO7</f>
        <v>2596.8000000000002</v>
      </c>
      <c r="F7" s="7">
        <f>I7+L7+O7+R7+U7+X7+AA7+AD7+AG7+AJ7+AM7+AP7</f>
        <v>621.13</v>
      </c>
      <c r="G7" s="4">
        <f>F7/E7*100</f>
        <v>23.919054220579174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f>3000-403.2</f>
        <v>2596.8000000000002</v>
      </c>
      <c r="U7" s="7">
        <v>0</v>
      </c>
      <c r="V7" s="7"/>
      <c r="W7" s="7">
        <v>0</v>
      </c>
      <c r="X7" s="7">
        <v>0</v>
      </c>
      <c r="Y7" s="7"/>
      <c r="Z7" s="7">
        <v>0</v>
      </c>
      <c r="AA7" s="7">
        <v>178.31</v>
      </c>
      <c r="AB7" s="7"/>
      <c r="AC7" s="7">
        <v>0</v>
      </c>
      <c r="AD7" s="7">
        <v>41.64</v>
      </c>
      <c r="AE7" s="7"/>
      <c r="AF7" s="7">
        <v>0</v>
      </c>
      <c r="AG7" s="7">
        <v>287.58</v>
      </c>
      <c r="AH7" s="7"/>
      <c r="AI7" s="7">
        <v>0</v>
      </c>
      <c r="AJ7" s="7">
        <v>47.5</v>
      </c>
      <c r="AK7" s="7"/>
      <c r="AL7" s="7">
        <v>0</v>
      </c>
      <c r="AM7" s="7"/>
      <c r="AN7" s="7"/>
      <c r="AO7" s="7">
        <v>0</v>
      </c>
      <c r="AP7" s="7"/>
      <c r="AQ7" s="7"/>
      <c r="AU7" s="14"/>
      <c r="AV7" s="14"/>
      <c r="AW7" s="14"/>
    </row>
    <row r="8" spans="1:49" s="5" customFormat="1">
      <c r="A8" s="42"/>
      <c r="B8" s="41"/>
      <c r="C8" s="45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2" t="s">
        <v>42</v>
      </c>
      <c r="B9" s="41" t="s">
        <v>36</v>
      </c>
      <c r="C9" s="43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2"/>
      <c r="B10" s="41"/>
      <c r="C10" s="44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2"/>
      <c r="B11" s="41"/>
      <c r="C11" s="44"/>
      <c r="D11" s="4" t="s">
        <v>15</v>
      </c>
      <c r="E11" s="7">
        <f>H11+K11+N11+Q11+T11+W11+Z11+AC11+AF11++AI11+AL11+AO11</f>
        <v>29896.400000000001</v>
      </c>
      <c r="F11" s="7">
        <f t="shared" ref="F11:F17" si="0">I11+L11+O11+R11+U11+X11+AA11+AD11+AG11+AJ11+AM11+AP11</f>
        <v>22413.279999999995</v>
      </c>
      <c r="G11" s="4">
        <f t="shared" ref="G11:G17" si="1">F11/E11*100</f>
        <v>74.969829143308203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>
        <f>2761.11+16.28</f>
        <v>2777.3900000000003</v>
      </c>
      <c r="V11" s="7"/>
      <c r="W11" s="7">
        <v>2491.4</v>
      </c>
      <c r="X11" s="7">
        <f>28.47+1691.74</f>
        <v>1720.21</v>
      </c>
      <c r="Y11" s="7"/>
      <c r="Z11" s="7">
        <v>2491.4</v>
      </c>
      <c r="AA11" s="7">
        <f>1631.33+68.89</f>
        <v>1700.22</v>
      </c>
      <c r="AB11" s="7"/>
      <c r="AC11" s="7">
        <v>2491.4</v>
      </c>
      <c r="AD11" s="7">
        <f>2832.75+42.02</f>
        <v>2874.77</v>
      </c>
      <c r="AE11" s="7"/>
      <c r="AF11" s="7">
        <v>2491.4</v>
      </c>
      <c r="AG11" s="7">
        <f>57+1642.38</f>
        <v>1699.38</v>
      </c>
      <c r="AH11" s="7"/>
      <c r="AI11" s="7">
        <v>2491.4</v>
      </c>
      <c r="AJ11" s="7">
        <v>1842.3</v>
      </c>
      <c r="AK11" s="7"/>
      <c r="AL11" s="7">
        <v>2491.4</v>
      </c>
      <c r="AM11" s="7"/>
      <c r="AN11" s="7"/>
      <c r="AO11" s="7">
        <v>4982.3999999999996</v>
      </c>
      <c r="AP11" s="7"/>
      <c r="AQ11" s="7"/>
      <c r="AU11" s="14"/>
      <c r="AV11" s="14"/>
      <c r="AW11" s="14"/>
    </row>
    <row r="12" spans="1:49" s="5" customFormat="1">
      <c r="A12" s="42"/>
      <c r="B12" s="41"/>
      <c r="C12" s="45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2" t="s">
        <v>43</v>
      </c>
      <c r="B13" s="41" t="s">
        <v>38</v>
      </c>
      <c r="C13" s="43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2"/>
      <c r="B14" s="41"/>
      <c r="C14" s="44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2"/>
      <c r="B15" s="41"/>
      <c r="C15" s="44"/>
      <c r="D15" s="4" t="s">
        <v>15</v>
      </c>
      <c r="E15" s="7">
        <f>H15+K15+N15+Q15+T15+W15+Z15+AC15+AF15++AI15+AL15+AO15</f>
        <v>1403.2</v>
      </c>
      <c r="F15" s="7">
        <f t="shared" si="0"/>
        <v>992.33</v>
      </c>
      <c r="G15" s="4">
        <f t="shared" si="1"/>
        <v>70.719070695553015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f>1000+403.2</f>
        <v>1403.2</v>
      </c>
      <c r="U15" s="7">
        <v>0</v>
      </c>
      <c r="V15" s="7"/>
      <c r="W15" s="7">
        <v>0</v>
      </c>
      <c r="X15" s="7">
        <v>0</v>
      </c>
      <c r="Y15" s="7"/>
      <c r="Z15" s="7">
        <v>0</v>
      </c>
      <c r="AA15" s="7">
        <v>0</v>
      </c>
      <c r="AB15" s="7"/>
      <c r="AC15" s="7">
        <v>0</v>
      </c>
      <c r="AD15" s="7">
        <v>0</v>
      </c>
      <c r="AE15" s="7"/>
      <c r="AF15" s="7">
        <v>0</v>
      </c>
      <c r="AG15" s="7">
        <v>992.33</v>
      </c>
      <c r="AH15" s="7"/>
      <c r="AI15" s="7">
        <v>0</v>
      </c>
      <c r="AJ15" s="7">
        <v>0</v>
      </c>
      <c r="AK15" s="7"/>
      <c r="AL15" s="7">
        <v>0</v>
      </c>
      <c r="AM15" s="7"/>
      <c r="AN15" s="7"/>
      <c r="AO15" s="7">
        <v>0</v>
      </c>
      <c r="AP15" s="7"/>
      <c r="AQ15" s="7"/>
      <c r="AU15" s="14"/>
      <c r="AV15" s="14"/>
      <c r="AW15" s="14"/>
    </row>
    <row r="16" spans="1:49" s="5" customFormat="1">
      <c r="A16" s="42"/>
      <c r="B16" s="41"/>
      <c r="C16" s="45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1" t="s">
        <v>35</v>
      </c>
      <c r="B17" s="41"/>
      <c r="C17" s="41"/>
      <c r="D17" s="41"/>
      <c r="E17" s="6">
        <f>E7+E11+E15</f>
        <v>33896.400000000001</v>
      </c>
      <c r="F17" s="7">
        <f t="shared" si="0"/>
        <v>24026.74</v>
      </c>
      <c r="G17" s="4">
        <f t="shared" si="1"/>
        <v>70.882866617103872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6491.4000000000005</v>
      </c>
      <c r="U17" s="6">
        <f t="shared" si="2"/>
        <v>2777.3900000000003</v>
      </c>
      <c r="V17" s="6"/>
      <c r="W17" s="6">
        <f t="shared" si="2"/>
        <v>2491.4</v>
      </c>
      <c r="X17" s="6">
        <f t="shared" si="2"/>
        <v>1720.21</v>
      </c>
      <c r="Y17" s="6"/>
      <c r="Z17" s="6">
        <f t="shared" si="2"/>
        <v>2491.4</v>
      </c>
      <c r="AA17" s="6">
        <f t="shared" si="2"/>
        <v>1878.53</v>
      </c>
      <c r="AB17" s="6"/>
      <c r="AC17" s="6">
        <f t="shared" si="2"/>
        <v>2491.4</v>
      </c>
      <c r="AD17" s="6">
        <f t="shared" si="2"/>
        <v>2916.41</v>
      </c>
      <c r="AE17" s="6"/>
      <c r="AF17" s="6">
        <f t="shared" si="2"/>
        <v>2491.4</v>
      </c>
      <c r="AG17" s="6">
        <f t="shared" si="2"/>
        <v>2979.29</v>
      </c>
      <c r="AH17" s="6"/>
      <c r="AI17" s="6">
        <f t="shared" si="2"/>
        <v>2491.4</v>
      </c>
      <c r="AJ17" s="6">
        <f t="shared" si="2"/>
        <v>1889.8</v>
      </c>
      <c r="AK17" s="6"/>
      <c r="AL17" s="6">
        <f t="shared" si="2"/>
        <v>2491.4</v>
      </c>
      <c r="AM17" s="6">
        <f t="shared" si="2"/>
        <v>0</v>
      </c>
      <c r="AN17" s="6"/>
      <c r="AO17" s="6">
        <f t="shared" si="2"/>
        <v>4982.3999999999996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40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</sheetData>
  <mergeCells count="43"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G3:G4"/>
    <mergeCell ref="H3:J3"/>
    <mergeCell ref="K3:M3"/>
    <mergeCell ref="K2:M2"/>
    <mergeCell ref="N2:P2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topLeftCell="N1" zoomScale="85" zoomScaleNormal="100" zoomScaleSheetLayoutView="85" workbookViewId="0">
      <selection activeCell="AI11" sqref="AI11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7" width="5" style="18" customWidth="1"/>
    <col min="38" max="38" width="4.42578125" style="18" customWidth="1"/>
    <col min="39" max="39" width="4.28515625" style="18" customWidth="1"/>
    <col min="40" max="40" width="7.140625" style="18" customWidth="1"/>
    <col min="41" max="41" width="4.71093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5" t="s">
        <v>44</v>
      </c>
      <c r="B1" s="55"/>
      <c r="C1" s="55"/>
      <c r="D1" s="55"/>
      <c r="E1" s="55"/>
      <c r="F1" s="55"/>
      <c r="G1" s="55"/>
      <c r="H1" s="55"/>
      <c r="I1" s="55"/>
    </row>
    <row r="3" spans="1:43" ht="15" customHeight="1">
      <c r="A3" s="56" t="s">
        <v>0</v>
      </c>
      <c r="B3" s="54" t="s">
        <v>26</v>
      </c>
      <c r="C3" s="54" t="s">
        <v>27</v>
      </c>
      <c r="D3" s="54" t="s">
        <v>45</v>
      </c>
      <c r="E3" s="54"/>
      <c r="F3" s="54"/>
      <c r="G3" s="57" t="s">
        <v>28</v>
      </c>
      <c r="H3" s="5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1" t="s">
        <v>29</v>
      </c>
    </row>
    <row r="4" spans="1:43">
      <c r="A4" s="56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2"/>
    </row>
    <row r="5" spans="1:43" ht="25.5">
      <c r="A5" s="56"/>
      <c r="B5" s="54"/>
      <c r="C5" s="54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3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100</v>
      </c>
      <c r="F7" s="27"/>
      <c r="G7" s="21">
        <v>0</v>
      </c>
      <c r="H7" s="27">
        <v>0</v>
      </c>
      <c r="I7" s="27"/>
      <c r="J7" s="21">
        <v>0</v>
      </c>
      <c r="K7" s="27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0</v>
      </c>
      <c r="T7" s="23">
        <v>0</v>
      </c>
      <c r="U7" s="23"/>
      <c r="V7" s="21">
        <v>0</v>
      </c>
      <c r="W7" s="23">
        <v>0</v>
      </c>
      <c r="X7" s="23"/>
      <c r="Y7" s="23">
        <v>0</v>
      </c>
      <c r="Z7" s="23">
        <v>0</v>
      </c>
      <c r="AA7" s="23"/>
      <c r="AB7" s="23">
        <v>0</v>
      </c>
      <c r="AC7" s="23">
        <v>0</v>
      </c>
      <c r="AD7" s="23"/>
      <c r="AE7" s="23">
        <v>0</v>
      </c>
      <c r="AF7" s="23">
        <v>0</v>
      </c>
      <c r="AG7" s="23"/>
      <c r="AH7" s="23">
        <v>100</v>
      </c>
      <c r="AI7" s="23">
        <v>100</v>
      </c>
      <c r="AJ7" s="23"/>
      <c r="AK7" s="23">
        <v>0</v>
      </c>
      <c r="AL7" s="23"/>
      <c r="AM7" s="23"/>
      <c r="AN7" s="21">
        <v>0</v>
      </c>
      <c r="AO7" s="37"/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20760</v>
      </c>
      <c r="F8" s="22"/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>
        <v>2076</v>
      </c>
      <c r="U8" s="21"/>
      <c r="V8" s="21">
        <v>2076</v>
      </c>
      <c r="W8" s="21">
        <v>2076</v>
      </c>
      <c r="X8" s="21"/>
      <c r="Y8" s="21">
        <v>2076</v>
      </c>
      <c r="Z8" s="21">
        <v>2076</v>
      </c>
      <c r="AA8" s="21"/>
      <c r="AB8" s="21">
        <v>2076</v>
      </c>
      <c r="AC8" s="21">
        <v>2076</v>
      </c>
      <c r="AD8" s="21"/>
      <c r="AE8" s="21">
        <v>2076</v>
      </c>
      <c r="AF8" s="21">
        <v>2076</v>
      </c>
      <c r="AG8" s="21"/>
      <c r="AH8" s="21">
        <v>2076</v>
      </c>
      <c r="AI8" s="21">
        <v>2076</v>
      </c>
      <c r="AJ8" s="21"/>
      <c r="AK8" s="21">
        <v>2076</v>
      </c>
      <c r="AL8" s="21"/>
      <c r="AM8" s="21"/>
      <c r="AN8" s="21">
        <v>2080</v>
      </c>
      <c r="AO8" s="27"/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100</v>
      </c>
      <c r="F9" s="21"/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0</v>
      </c>
      <c r="T9" s="21">
        <v>0</v>
      </c>
      <c r="U9" s="21"/>
      <c r="V9" s="21">
        <v>0</v>
      </c>
      <c r="W9" s="21">
        <v>0</v>
      </c>
      <c r="X9" s="21"/>
      <c r="Y9" s="21">
        <v>0</v>
      </c>
      <c r="Z9" s="21">
        <v>0</v>
      </c>
      <c r="AA9" s="21"/>
      <c r="AB9" s="21">
        <v>0</v>
      </c>
      <c r="AC9" s="21">
        <v>0</v>
      </c>
      <c r="AD9" s="21"/>
      <c r="AE9" s="21">
        <v>100</v>
      </c>
      <c r="AF9" s="21">
        <v>100</v>
      </c>
      <c r="AG9" s="21"/>
      <c r="AH9" s="21">
        <v>0</v>
      </c>
      <c r="AI9" s="21">
        <v>0</v>
      </c>
      <c r="AJ9" s="21"/>
      <c r="AK9" s="21">
        <v>0</v>
      </c>
      <c r="AL9" s="21"/>
      <c r="AM9" s="21"/>
      <c r="AN9" s="21">
        <v>0</v>
      </c>
      <c r="AO9" s="21"/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5</v>
      </c>
      <c r="F10" s="22"/>
      <c r="G10" s="21">
        <v>0</v>
      </c>
      <c r="H10" s="21">
        <v>0</v>
      </c>
      <c r="I10" s="21"/>
      <c r="J10" s="21">
        <v>0</v>
      </c>
      <c r="K10" s="22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0</v>
      </c>
      <c r="T10" s="21">
        <v>0</v>
      </c>
      <c r="U10" s="21"/>
      <c r="V10" s="21">
        <v>0</v>
      </c>
      <c r="W10" s="21">
        <v>0</v>
      </c>
      <c r="X10" s="21"/>
      <c r="Y10" s="21">
        <v>0</v>
      </c>
      <c r="Z10" s="21">
        <v>0</v>
      </c>
      <c r="AA10" s="21"/>
      <c r="AB10" s="21">
        <v>0</v>
      </c>
      <c r="AC10" s="21">
        <v>0</v>
      </c>
      <c r="AD10" s="21"/>
      <c r="AE10" s="21">
        <v>3</v>
      </c>
      <c r="AF10" s="21">
        <v>5</v>
      </c>
      <c r="AG10" s="21"/>
      <c r="AH10" s="21">
        <v>0</v>
      </c>
      <c r="AI10" s="21">
        <v>0</v>
      </c>
      <c r="AJ10" s="21"/>
      <c r="AK10" s="21">
        <v>0</v>
      </c>
      <c r="AL10" s="21"/>
      <c r="AM10" s="21"/>
      <c r="AN10" s="21">
        <v>0</v>
      </c>
      <c r="AO10" s="22"/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2020-02-07T11:32:56Z</dcterms:modified>
</cp:coreProperties>
</file>